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ean\Downloads\"/>
    </mc:Choice>
  </mc:AlternateContent>
  <xr:revisionPtr revIDLastSave="0" documentId="13_ncr:1_{58001F49-6593-4946-9F18-196A5130D6B3}" xr6:coauthVersionLast="47" xr6:coauthVersionMax="47" xr10:uidLastSave="{00000000-0000-0000-0000-000000000000}"/>
  <bookViews>
    <workbookView xWindow="-108" yWindow="-108" windowWidth="23256" windowHeight="13896" activeTab="5" xr2:uid="{00000000-000D-0000-FFFF-FFFF00000000}"/>
  </bookViews>
  <sheets>
    <sheet name="2020" sheetId="25" r:id="rId1"/>
    <sheet name="2021" sheetId="23" r:id="rId2"/>
    <sheet name="2022" sheetId="22" r:id="rId3"/>
    <sheet name="2023" sheetId="19" r:id="rId4"/>
    <sheet name="2024" sheetId="17" r:id="rId5"/>
    <sheet name="2025" sheetId="26" r:id="rId6"/>
  </sheets>
  <definedNames>
    <definedName name="_xlnm._FilterDatabase" localSheetId="0" hidden="1">'2020'!$A$5:$I$5</definedName>
    <definedName name="_xlnm._FilterDatabase" localSheetId="1" hidden="1">'2021'!$A$5:$I$5</definedName>
    <definedName name="_xlnm._FilterDatabase" localSheetId="2" hidden="1">'2022'!$A$5:$I$5</definedName>
    <definedName name="_xlnm._FilterDatabase" localSheetId="3" hidden="1">'2023'!$A$5:$J$5</definedName>
    <definedName name="_xlnm._FilterDatabase" localSheetId="4" hidden="1">'2024'!$A$5:$I$5</definedName>
    <definedName name="_xlnm._FilterDatabase" localSheetId="5" hidden="1">'2025'!$A$5:$I$5</definedName>
    <definedName name="_Hlk113947955" localSheetId="0">'2020'!#REF!</definedName>
    <definedName name="_Hlk113947955" localSheetId="1">'2021'!#REF!</definedName>
    <definedName name="_Hlk113947955" localSheetId="2">'2022'!#REF!</definedName>
    <definedName name="_Hlk113947955" localSheetId="3">'2023'!#REF!</definedName>
    <definedName name="_Hlk113947955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6" l="1"/>
  <c r="F6" i="26"/>
  <c r="C57" i="26"/>
  <c r="I51" i="26"/>
  <c r="F51" i="26"/>
  <c r="I50" i="26"/>
  <c r="F50" i="26"/>
  <c r="I49" i="26"/>
  <c r="F49" i="26"/>
  <c r="I48" i="26"/>
  <c r="F48" i="26"/>
  <c r="I47" i="26"/>
  <c r="F47" i="26"/>
  <c r="I46" i="26"/>
  <c r="F46" i="26"/>
  <c r="I52" i="26"/>
  <c r="F52" i="26"/>
  <c r="I45" i="26"/>
  <c r="F45" i="26"/>
  <c r="I44" i="26"/>
  <c r="F44" i="26"/>
  <c r="I43" i="26"/>
  <c r="F43" i="26"/>
  <c r="I41" i="26"/>
  <c r="F41" i="26"/>
  <c r="I40" i="26"/>
  <c r="F40" i="26"/>
  <c r="I42" i="26"/>
  <c r="F42" i="26"/>
  <c r="I38" i="26"/>
  <c r="F38" i="26"/>
  <c r="I37" i="26"/>
  <c r="F37" i="26"/>
  <c r="I36" i="26"/>
  <c r="F36" i="26"/>
  <c r="I39" i="26"/>
  <c r="F39" i="26"/>
  <c r="I35" i="26"/>
  <c r="F35" i="26"/>
  <c r="I34" i="26"/>
  <c r="F34" i="26"/>
  <c r="I33" i="26"/>
  <c r="F33" i="26"/>
  <c r="I32" i="26"/>
  <c r="F32" i="26"/>
  <c r="I54" i="26"/>
  <c r="F54" i="26"/>
  <c r="I53" i="26"/>
  <c r="F53" i="26"/>
  <c r="I31" i="26"/>
  <c r="F31" i="26"/>
  <c r="I30" i="26"/>
  <c r="F30" i="26"/>
  <c r="I29" i="26"/>
  <c r="F29" i="26"/>
  <c r="I28" i="26"/>
  <c r="F28" i="26"/>
  <c r="I27" i="26"/>
  <c r="F27" i="26"/>
  <c r="I26" i="26"/>
  <c r="F26" i="26"/>
  <c r="I25" i="26"/>
  <c r="F25" i="26"/>
  <c r="I24" i="26"/>
  <c r="F24" i="26"/>
  <c r="I23" i="26"/>
  <c r="F23" i="26"/>
  <c r="I22" i="26"/>
  <c r="F22" i="26"/>
  <c r="I21" i="26"/>
  <c r="F21" i="26"/>
  <c r="I20" i="26"/>
  <c r="F20" i="26"/>
  <c r="I19" i="26"/>
  <c r="F19" i="26"/>
  <c r="I18" i="26"/>
  <c r="F18" i="26"/>
  <c r="I17" i="26"/>
  <c r="F17" i="26"/>
  <c r="I16" i="26"/>
  <c r="F16" i="26"/>
  <c r="I13" i="26"/>
  <c r="F13" i="26"/>
  <c r="I15" i="26"/>
  <c r="F15" i="26"/>
  <c r="I14" i="26"/>
  <c r="F14" i="26"/>
  <c r="I12" i="26"/>
  <c r="F12" i="26"/>
  <c r="I11" i="26"/>
  <c r="F11" i="26"/>
  <c r="I10" i="26"/>
  <c r="F10" i="26"/>
  <c r="I9" i="26"/>
  <c r="F9" i="26"/>
  <c r="I8" i="26"/>
  <c r="F8" i="26"/>
  <c r="I7" i="26"/>
  <c r="F7" i="26"/>
  <c r="H60" i="26"/>
  <c r="G60" i="26"/>
  <c r="E60" i="26"/>
  <c r="D60" i="26"/>
  <c r="C60" i="26"/>
  <c r="H59" i="26"/>
  <c r="G59" i="26"/>
  <c r="E59" i="26"/>
  <c r="D59" i="26"/>
  <c r="C59" i="26"/>
  <c r="H58" i="26"/>
  <c r="G58" i="26"/>
  <c r="E58" i="26"/>
  <c r="D58" i="26"/>
  <c r="C58" i="26"/>
  <c r="H57" i="26"/>
  <c r="G57" i="26"/>
  <c r="E57" i="26"/>
  <c r="D57" i="26"/>
  <c r="I56" i="17"/>
  <c r="H56" i="17"/>
  <c r="G56" i="17"/>
  <c r="F56" i="17"/>
  <c r="E56" i="17"/>
  <c r="D56" i="17"/>
  <c r="C56" i="17"/>
  <c r="C56" i="19"/>
  <c r="I55" i="19"/>
  <c r="H55" i="19"/>
  <c r="G55" i="19"/>
  <c r="F55" i="19"/>
  <c r="E55" i="19"/>
  <c r="D55" i="19"/>
  <c r="C55" i="19"/>
  <c r="F51" i="19"/>
  <c r="I51" i="19"/>
  <c r="H58" i="19"/>
  <c r="G58" i="19"/>
  <c r="E58" i="19"/>
  <c r="D58" i="19"/>
  <c r="C58" i="19"/>
  <c r="H57" i="19"/>
  <c r="G57" i="19"/>
  <c r="E57" i="19"/>
  <c r="D57" i="19"/>
  <c r="C57" i="19"/>
  <c r="H56" i="19"/>
  <c r="G56" i="19"/>
  <c r="E56" i="19"/>
  <c r="D56" i="19"/>
  <c r="I52" i="19"/>
  <c r="F52" i="19"/>
  <c r="I50" i="19"/>
  <c r="F50" i="19"/>
  <c r="I49" i="19"/>
  <c r="F49" i="19"/>
  <c r="I48" i="19"/>
  <c r="F48" i="19"/>
  <c r="I47" i="19"/>
  <c r="F47" i="19"/>
  <c r="I46" i="19"/>
  <c r="F46" i="19"/>
  <c r="I45" i="19"/>
  <c r="F45" i="19"/>
  <c r="I44" i="19"/>
  <c r="F44" i="19"/>
  <c r="I43" i="19"/>
  <c r="F43" i="19"/>
  <c r="I42" i="19"/>
  <c r="F42" i="19"/>
  <c r="I41" i="19"/>
  <c r="F41" i="19"/>
  <c r="I40" i="19"/>
  <c r="F40" i="19"/>
  <c r="I39" i="19"/>
  <c r="F39" i="19"/>
  <c r="I38" i="19"/>
  <c r="F38" i="19"/>
  <c r="I37" i="19"/>
  <c r="F37" i="19"/>
  <c r="I36" i="19"/>
  <c r="F36" i="19"/>
  <c r="I35" i="19"/>
  <c r="F35" i="19"/>
  <c r="I34" i="19"/>
  <c r="F34" i="19"/>
  <c r="I33" i="19"/>
  <c r="F33" i="19"/>
  <c r="I32" i="19"/>
  <c r="F32" i="19"/>
  <c r="I31" i="19"/>
  <c r="F31" i="19"/>
  <c r="I30" i="19"/>
  <c r="F30" i="19"/>
  <c r="I29" i="19"/>
  <c r="F29" i="19"/>
  <c r="I28" i="19"/>
  <c r="F28" i="19"/>
  <c r="I27" i="19"/>
  <c r="F27" i="19"/>
  <c r="I26" i="19"/>
  <c r="F26" i="19"/>
  <c r="I25" i="19"/>
  <c r="F25" i="19"/>
  <c r="I24" i="19"/>
  <c r="F24" i="19"/>
  <c r="I23" i="19"/>
  <c r="F23" i="19"/>
  <c r="I22" i="19"/>
  <c r="F22" i="19"/>
  <c r="I21" i="19"/>
  <c r="F21" i="19"/>
  <c r="I20" i="19"/>
  <c r="F20" i="19"/>
  <c r="I19" i="19"/>
  <c r="F19" i="19"/>
  <c r="I18" i="19"/>
  <c r="F18" i="19"/>
  <c r="I17" i="19"/>
  <c r="F17" i="19"/>
  <c r="I16" i="19"/>
  <c r="F16" i="19"/>
  <c r="I15" i="19"/>
  <c r="F15" i="19"/>
  <c r="I14" i="19"/>
  <c r="F14" i="19"/>
  <c r="I13" i="19"/>
  <c r="F13" i="19"/>
  <c r="I12" i="19"/>
  <c r="F12" i="19"/>
  <c r="I11" i="19"/>
  <c r="F11" i="19"/>
  <c r="I10" i="19"/>
  <c r="F10" i="19"/>
  <c r="I9" i="19"/>
  <c r="F9" i="19"/>
  <c r="I8" i="19"/>
  <c r="F8" i="19"/>
  <c r="I7" i="19"/>
  <c r="F7" i="19"/>
  <c r="I6" i="19"/>
  <c r="F6" i="19"/>
  <c r="I58" i="26" l="1"/>
  <c r="F59" i="26"/>
  <c r="F58" i="26"/>
  <c r="I60" i="26"/>
  <c r="F60" i="26"/>
  <c r="F57" i="26"/>
  <c r="I59" i="26"/>
  <c r="I57" i="26"/>
  <c r="I57" i="19"/>
  <c r="F56" i="19"/>
  <c r="I58" i="19"/>
  <c r="I56" i="19"/>
  <c r="F58" i="19"/>
  <c r="F57" i="19"/>
  <c r="C61" i="25"/>
  <c r="D61" i="25"/>
  <c r="E61" i="25"/>
  <c r="F61" i="25"/>
  <c r="G61" i="25"/>
  <c r="H61" i="25"/>
  <c r="I61" i="25"/>
  <c r="C62" i="25"/>
  <c r="D62" i="25"/>
  <c r="E62" i="25"/>
  <c r="F62" i="25"/>
  <c r="G62" i="25"/>
  <c r="H62" i="25"/>
  <c r="I62" i="25"/>
  <c r="C63" i="25"/>
  <c r="D63" i="25"/>
  <c r="E63" i="25"/>
  <c r="F63" i="25"/>
  <c r="G63" i="25"/>
  <c r="H63" i="25"/>
  <c r="I63" i="25"/>
  <c r="C64" i="25"/>
  <c r="D64" i="25"/>
  <c r="E64" i="25"/>
  <c r="F64" i="25"/>
  <c r="G64" i="25"/>
  <c r="H64" i="25"/>
  <c r="I64" i="25"/>
  <c r="I67" i="23"/>
  <c r="H67" i="23"/>
  <c r="G67" i="23"/>
  <c r="F67" i="23"/>
  <c r="E67" i="23"/>
  <c r="D67" i="23"/>
  <c r="I66" i="23"/>
  <c r="H66" i="23"/>
  <c r="G66" i="23"/>
  <c r="F66" i="23"/>
  <c r="E66" i="23"/>
  <c r="D66" i="23"/>
  <c r="I65" i="23"/>
  <c r="H65" i="23"/>
  <c r="G65" i="23"/>
  <c r="F65" i="23"/>
  <c r="E65" i="23"/>
  <c r="D65" i="23"/>
  <c r="C64" i="23"/>
  <c r="C67" i="23"/>
  <c r="C66" i="23"/>
  <c r="C65" i="23"/>
  <c r="I64" i="23"/>
  <c r="H64" i="23"/>
  <c r="G64" i="23"/>
  <c r="F64" i="23"/>
  <c r="E64" i="23"/>
  <c r="D64" i="23"/>
  <c r="I66" i="22"/>
  <c r="H66" i="22"/>
  <c r="G66" i="22"/>
  <c r="F66" i="22"/>
  <c r="E66" i="22"/>
  <c r="D66" i="22"/>
  <c r="I65" i="22"/>
  <c r="H65" i="22"/>
  <c r="G65" i="22"/>
  <c r="F65" i="22"/>
  <c r="E65" i="22"/>
  <c r="D65" i="22"/>
  <c r="I64" i="22"/>
  <c r="H64" i="22"/>
  <c r="G64" i="22"/>
  <c r="F64" i="22"/>
  <c r="E64" i="22"/>
  <c r="D64" i="22"/>
  <c r="I63" i="22"/>
  <c r="H63" i="22"/>
  <c r="G63" i="22"/>
  <c r="F63" i="22"/>
  <c r="E63" i="22"/>
  <c r="D63" i="22"/>
  <c r="C66" i="22"/>
  <c r="C65" i="22"/>
  <c r="C64" i="22"/>
  <c r="C63" i="22"/>
  <c r="H59" i="17"/>
  <c r="G59" i="17"/>
  <c r="E59" i="17"/>
  <c r="D59" i="17"/>
  <c r="C59" i="17"/>
  <c r="H58" i="17"/>
  <c r="G58" i="17"/>
  <c r="E58" i="17"/>
  <c r="D58" i="17"/>
  <c r="C58" i="17"/>
  <c r="H57" i="17"/>
  <c r="G57" i="17"/>
  <c r="E57" i="17"/>
  <c r="D57" i="17"/>
  <c r="C57" i="17"/>
  <c r="I39" i="17"/>
  <c r="F39" i="17"/>
  <c r="I44" i="17"/>
  <c r="F44" i="17"/>
  <c r="I35" i="17"/>
  <c r="F35" i="17"/>
  <c r="I33" i="17"/>
  <c r="F33" i="17"/>
  <c r="I13" i="17"/>
  <c r="F13" i="17"/>
  <c r="I21" i="17"/>
  <c r="F21" i="17"/>
  <c r="I31" i="17"/>
  <c r="F31" i="17"/>
  <c r="I18" i="17"/>
  <c r="F18" i="17"/>
  <c r="I45" i="17"/>
  <c r="F45" i="17"/>
  <c r="I43" i="17"/>
  <c r="F43" i="17"/>
  <c r="I42" i="17"/>
  <c r="F42" i="17"/>
  <c r="I41" i="17"/>
  <c r="F41" i="17"/>
  <c r="I11" i="17"/>
  <c r="F11" i="17"/>
  <c r="I9" i="17"/>
  <c r="F9" i="17"/>
  <c r="I8" i="17"/>
  <c r="F8" i="17"/>
  <c r="I10" i="17"/>
  <c r="F10" i="17"/>
  <c r="I16" i="17"/>
  <c r="F16" i="17"/>
  <c r="I14" i="17"/>
  <c r="F14" i="17"/>
  <c r="I27" i="17"/>
  <c r="F27" i="17"/>
  <c r="I25" i="17"/>
  <c r="F25" i="17"/>
  <c r="I12" i="17"/>
  <c r="F12" i="17"/>
  <c r="I47" i="17"/>
  <c r="F47" i="17"/>
  <c r="I34" i="17"/>
  <c r="F34" i="17"/>
  <c r="I36" i="17"/>
  <c r="F36" i="17"/>
  <c r="I26" i="17"/>
  <c r="F26" i="17"/>
  <c r="I52" i="17"/>
  <c r="F52" i="17"/>
  <c r="I51" i="17"/>
  <c r="F51" i="17"/>
  <c r="I50" i="17"/>
  <c r="F50" i="17"/>
  <c r="I49" i="17"/>
  <c r="F49" i="17"/>
  <c r="I48" i="17"/>
  <c r="F48" i="17"/>
  <c r="I53" i="17"/>
  <c r="F53" i="17"/>
  <c r="I40" i="17"/>
  <c r="F40" i="17"/>
  <c r="I19" i="17"/>
  <c r="F19" i="17"/>
  <c r="I22" i="17"/>
  <c r="F22" i="17"/>
  <c r="I46" i="17"/>
  <c r="F46" i="17"/>
  <c r="I28" i="17"/>
  <c r="F28" i="17"/>
  <c r="I37" i="17"/>
  <c r="F37" i="17"/>
  <c r="I30" i="17"/>
  <c r="F30" i="17"/>
  <c r="I38" i="17"/>
  <c r="F38" i="17"/>
  <c r="I7" i="17"/>
  <c r="F7" i="17"/>
  <c r="I20" i="17"/>
  <c r="F20" i="17"/>
  <c r="I32" i="17"/>
  <c r="F32" i="17"/>
  <c r="I24" i="17"/>
  <c r="F24" i="17"/>
  <c r="I23" i="17"/>
  <c r="F23" i="17"/>
  <c r="I17" i="17"/>
  <c r="F17" i="17"/>
  <c r="I15" i="17"/>
  <c r="F15" i="17"/>
  <c r="I29" i="17"/>
  <c r="F29" i="17"/>
  <c r="I6" i="17"/>
  <c r="I57" i="17" s="1"/>
  <c r="F6" i="17"/>
  <c r="I58" i="17" l="1"/>
  <c r="F59" i="17"/>
  <c r="F58" i="17"/>
  <c r="F57" i="17"/>
  <c r="I5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tc={908A1B13-CD4D-4053-8B79-1237907CB65B}</author>
  </authors>
  <commentList>
    <comment ref="B27" authorId="0" shapeId="0" xr:uid="{908A1B13-CD4D-4053-8B79-1237907CB65B}">
      <text>
        <t>[Threaded comment]
Your version of Excel allows you to read this threaded comment; however, any edits to it will get removed if the file is opened in a newer version of Excel. Learn more: https://go.microsoft.com/fwlink/?linkid=870924
Comment:
    Två nät, Jönköping och Gränna</t>
      </text>
    </comment>
  </commentList>
</comments>
</file>

<file path=xl/sharedStrings.xml><?xml version="1.0" encoding="utf-8"?>
<sst xmlns="http://schemas.openxmlformats.org/spreadsheetml/2006/main" count="700" uniqueCount="225">
  <si>
    <t>Skellefteå Kraft</t>
  </si>
  <si>
    <t>Jönköping Energi</t>
  </si>
  <si>
    <t>Uddevalla Energi</t>
  </si>
  <si>
    <t>Umeå Energi</t>
  </si>
  <si>
    <t>Sundsvall Energi</t>
  </si>
  <si>
    <t>Mälarenergi</t>
  </si>
  <si>
    <t>Gävle Energi</t>
  </si>
  <si>
    <t>Företag</t>
  </si>
  <si>
    <t>Borlänge Energi</t>
  </si>
  <si>
    <t>Borås Energi och Miljö</t>
  </si>
  <si>
    <t>E.ON Malmö</t>
  </si>
  <si>
    <t>Falu Energi &amp; Vatten</t>
  </si>
  <si>
    <t>Göteborg Energi</t>
  </si>
  <si>
    <t>Ale Fjärrvärme</t>
  </si>
  <si>
    <t>Karlstad Energi</t>
  </si>
  <si>
    <t>Kraftringen</t>
  </si>
  <si>
    <t>Norrenergi</t>
  </si>
  <si>
    <t>Trollhättan Energi</t>
  </si>
  <si>
    <t>Växjö Energi</t>
  </si>
  <si>
    <t>Övik Energi</t>
  </si>
  <si>
    <t>Härnösand Energi &amp; Miljö</t>
  </si>
  <si>
    <t>Jämtkraft</t>
  </si>
  <si>
    <t>Kils Energi</t>
  </si>
  <si>
    <t>Luleå Energi</t>
  </si>
  <si>
    <t>Sandviken Energi</t>
  </si>
  <si>
    <t>Sollentuna Energi och Miljö</t>
  </si>
  <si>
    <t>Södertörns Fjärrvärme</t>
  </si>
  <si>
    <t>Partille Energi</t>
  </si>
  <si>
    <t>Prognos 2021_min</t>
  </si>
  <si>
    <t>Prognos 2021_max</t>
  </si>
  <si>
    <t>Prognos 2021_medel</t>
  </si>
  <si>
    <t>Halmstad Energi och Miljö</t>
  </si>
  <si>
    <t>Stockholm Exergi</t>
  </si>
  <si>
    <t>Vattenfall - Drefviken och Gustavsberg</t>
  </si>
  <si>
    <t>Vattenfall - Nyköping</t>
  </si>
  <si>
    <t>Vattenfall - Uppsala</t>
  </si>
  <si>
    <t>Vattenfall - Vänersborg</t>
  </si>
  <si>
    <t>Mölndal Energi</t>
  </si>
  <si>
    <t>Hässleholm Miljö</t>
  </si>
  <si>
    <t>Lidköping Energi</t>
  </si>
  <si>
    <t>Pite Energi</t>
  </si>
  <si>
    <t>Telge Nät</t>
  </si>
  <si>
    <t>Tekniska Verken - Katrineholm</t>
  </si>
  <si>
    <t>Tekniska Verken - Linköping</t>
  </si>
  <si>
    <t>Karlstads Energi</t>
  </si>
  <si>
    <t>Summering:</t>
  </si>
  <si>
    <t>Prisändring 2020</t>
  </si>
  <si>
    <t>Prognos 2022_min</t>
  </si>
  <si>
    <t>Prognos 2022_max</t>
  </si>
  <si>
    <t>Prognos 2022_medel</t>
  </si>
  <si>
    <t>E.ON NorrköpingSöderköping</t>
  </si>
  <si>
    <t>Gotlands Energi - ny!</t>
  </si>
  <si>
    <t>E.ON Örebro/Hallsberg/Kumla</t>
  </si>
  <si>
    <t>Vattenfall - Motala och Askersund</t>
  </si>
  <si>
    <t>Öresundskraft</t>
  </si>
  <si>
    <t>E:ON Järfälla</t>
  </si>
  <si>
    <t>Hässleholm Energi och Miljö</t>
  </si>
  <si>
    <t>Vänerenergi - ny!</t>
  </si>
  <si>
    <t>ADVEN (sju nät)</t>
  </si>
  <si>
    <t>Västra Mälardalens Energi &amp; Miljö</t>
  </si>
  <si>
    <t>Karlshamn Energi - ny!</t>
  </si>
  <si>
    <t>Falu Energi och Vatten</t>
  </si>
  <si>
    <t>Göteborg Energi - Ale</t>
  </si>
  <si>
    <t>Göteborg Energi - Göteborg</t>
  </si>
  <si>
    <t>Härnösand Energi och Miljö</t>
  </si>
  <si>
    <t>Prisändring 2021</t>
  </si>
  <si>
    <t>Prognos 2023_min</t>
  </si>
  <si>
    <t>Prognos 2023_max</t>
  </si>
  <si>
    <t>Prognos 2023_medel</t>
  </si>
  <si>
    <t>Gotlands Energi</t>
  </si>
  <si>
    <t>Sollentuna Energi &amp; Miljö</t>
  </si>
  <si>
    <t>Halmstads Energi och Miljö</t>
  </si>
  <si>
    <t>Karlshamn Energi</t>
  </si>
  <si>
    <t>VB Energi</t>
  </si>
  <si>
    <t>Vattenfall</t>
  </si>
  <si>
    <t>Vänerenergi</t>
  </si>
  <si>
    <t>Adven</t>
  </si>
  <si>
    <t>E.ON</t>
  </si>
  <si>
    <t>Tekniska Verken</t>
  </si>
  <si>
    <t>Västra Mälardalens Energi</t>
  </si>
  <si>
    <t>Min</t>
  </si>
  <si>
    <t>Median</t>
  </si>
  <si>
    <t>Prisändring 2022</t>
  </si>
  <si>
    <t>Prognos 2024_min</t>
  </si>
  <si>
    <t>Prognos 2024_max</t>
  </si>
  <si>
    <t>Prognos 2024_medel</t>
  </si>
  <si>
    <t>Sthlm Exergi</t>
  </si>
  <si>
    <t>Prisändring 2023</t>
  </si>
  <si>
    <t>Prognos 2025_min</t>
  </si>
  <si>
    <t>Prognos 2025_max</t>
  </si>
  <si>
    <t>Prognos 2025_medel</t>
  </si>
  <si>
    <t>Prisändring 2024</t>
  </si>
  <si>
    <t>Prognos 2026_min</t>
  </si>
  <si>
    <t>Prognos 2026_max</t>
  </si>
  <si>
    <t>Prognos 2026_medel</t>
  </si>
  <si>
    <t>Habo Energi</t>
  </si>
  <si>
    <t>E.ON - Navirum</t>
  </si>
  <si>
    <t xml:space="preserve">Max </t>
  </si>
  <si>
    <t>Genomsnitt</t>
  </si>
  <si>
    <t>Staffanstorp, Älmhult, Vaxholm, Mora/Orsa, Timrå och Sollefteå</t>
  </si>
  <si>
    <t>Borås (inkl Fristad)</t>
  </si>
  <si>
    <t>Borlänge</t>
  </si>
  <si>
    <t>Malmö, Burlöv</t>
  </si>
  <si>
    <t>Norrköping, Söderköping</t>
  </si>
  <si>
    <t>Örebro, Kumla, Hallsberg</t>
  </si>
  <si>
    <t>Järfälla</t>
  </si>
  <si>
    <t>Falun, Bjursås, Grycksbo, Svärdsjö</t>
  </si>
  <si>
    <t>Gävle</t>
  </si>
  <si>
    <t>Ale</t>
  </si>
  <si>
    <t>Göteborg</t>
  </si>
  <si>
    <t>Hemse, Klintehamn, Visby, Slite</t>
  </si>
  <si>
    <t>Halmstad</t>
  </si>
  <si>
    <t>Härnösand</t>
  </si>
  <si>
    <t>Hässleholm/Tyringe</t>
  </si>
  <si>
    <t>Östersund</t>
  </si>
  <si>
    <t>Jönköping, Gränna, Stigamo</t>
  </si>
  <si>
    <t>Karlshamn</t>
  </si>
  <si>
    <t>Karlstad</t>
  </si>
  <si>
    <t>Kil</t>
  </si>
  <si>
    <t>Lund, Lomma, Dalby, Eslöv, Bjärred, Genarp, Klippan, Ljungbyhed, Östra Ljungby</t>
  </si>
  <si>
    <t>Lidköping</t>
  </si>
  <si>
    <t>Luleå</t>
  </si>
  <si>
    <t>Västerås och Hallstahammar</t>
  </si>
  <si>
    <t>Mölndal</t>
  </si>
  <si>
    <t>Solna, Sundbyberg, Bromma och Danderyd</t>
  </si>
  <si>
    <t>Helsingborg</t>
  </si>
  <si>
    <t>Ängelholm</t>
  </si>
  <si>
    <t>Örnsköldsvik</t>
  </si>
  <si>
    <t>Partille</t>
  </si>
  <si>
    <t>Piteå</t>
  </si>
  <si>
    <t>Sandviken, Storvik och Järbo</t>
  </si>
  <si>
    <t>Boliden, Bureå, Burträsk, Byske, Jörn, Kåge, Lycksele, Lövånger, Malå, Norsjö, Robertsfors, Skelleftehamn, Skellefteå, Stensele, Ursviken, Vindeln och Ånäset</t>
  </si>
  <si>
    <t>Botkyrka, Huddinge, Salem</t>
  </si>
  <si>
    <t>Sollentuna</t>
  </si>
  <si>
    <t>Stockholm, Nacka, Täby, Upplands-Väsby, Sigtuna och Lidingö</t>
  </si>
  <si>
    <t>Sundsvall, Matfors och Kvissleby</t>
  </si>
  <si>
    <t>Katrineholm</t>
  </si>
  <si>
    <t>Linköping</t>
  </si>
  <si>
    <t>Södertälje och Järna</t>
  </si>
  <si>
    <t>Trollhättan</t>
  </si>
  <si>
    <t>Uddevalla</t>
  </si>
  <si>
    <t>Umeå</t>
  </si>
  <si>
    <t>Mariestad och Töreboda</t>
  </si>
  <si>
    <t>Arboga, Kolsva och Köping</t>
  </si>
  <si>
    <t>Drefviken, Gustavsberg,Haninge, Tyresö, Älta</t>
  </si>
  <si>
    <t>Motala, Askersund</t>
  </si>
  <si>
    <t>Nyköping</t>
  </si>
  <si>
    <t xml:space="preserve">Uppsala </t>
  </si>
  <si>
    <t>Vänserborg</t>
  </si>
  <si>
    <t>Växjö</t>
  </si>
  <si>
    <t>Fagersta</t>
  </si>
  <si>
    <t>Ludvika</t>
  </si>
  <si>
    <t>Vänersborg</t>
  </si>
  <si>
    <t xml:space="preserve">Notera att prognoserna inte alltid anges på formatet som ett prisintervall X-Y. Värdena ska därför tas med en nypa salt. Dessa ger dock en indikation på hur bolagen ser på den långsiktiga prisutvecklingen. </t>
  </si>
  <si>
    <t>Mora-Orsa</t>
  </si>
  <si>
    <t>Sollefteå</t>
  </si>
  <si>
    <t>Staffanstorp</t>
  </si>
  <si>
    <t>Timrå</t>
  </si>
  <si>
    <t>Vaxholm</t>
  </si>
  <si>
    <t>Borås (inkl. Fristad)</t>
  </si>
  <si>
    <t>Örebro, Hallsberg, Kumla</t>
  </si>
  <si>
    <t>Malmö</t>
  </si>
  <si>
    <t xml:space="preserve"> Falun, Bjursås, Grycksbo och Svärdsjö</t>
  </si>
  <si>
    <t>Hemse, Klintehamn, Visby och Slite</t>
  </si>
  <si>
    <t>Hässleholm, Tyringe</t>
  </si>
  <si>
    <t>Östersund, Krokom, Nälden, Föllinge, Åre, Järpen, Mörsil, Kall, Duved och Hallen</t>
  </si>
  <si>
    <t>Jönköping, Gränna &amp; Stigamo</t>
  </si>
  <si>
    <t>Lund, Lomma, Dalby, Eslöv, Bjärred, Genarp, Klippan, Ljungbyhed och Östra Ljungby</t>
  </si>
  <si>
    <t>Västerås, Hallstahammar</t>
  </si>
  <si>
    <t>Solna, Sundbyberg, Bromma, Danderyd</t>
  </si>
  <si>
    <t>Helsingborg &amp; Ängelholm</t>
  </si>
  <si>
    <t>Sandviken, Storvik, Järbo</t>
  </si>
  <si>
    <t>Huddinge, Botkyrka och Salem</t>
  </si>
  <si>
    <t>Stockholm, Lidingö, Nacka, Täby, Upplands-Väsby och Sigtuna</t>
  </si>
  <si>
    <t xml:space="preserve">Sundsvall </t>
  </si>
  <si>
    <t>Södertälje, Nykvarn, Järna</t>
  </si>
  <si>
    <t>Uddevalla och Ljungskile</t>
  </si>
  <si>
    <t>Drefviken-Gustavsberg</t>
  </si>
  <si>
    <t>Motala-Askersund</t>
  </si>
  <si>
    <t>Uppsala</t>
  </si>
  <si>
    <t>Mora/Orsa</t>
  </si>
  <si>
    <t>Älmhult</t>
  </si>
  <si>
    <t>Malmö och Burlöv</t>
  </si>
  <si>
    <t>Falun, Bjursås, Grycksbo och Svärdsjö</t>
  </si>
  <si>
    <t>Lund, Lomma, Eslöv och Klippan</t>
  </si>
  <si>
    <t>Drefviken och Gustavsberg</t>
  </si>
  <si>
    <t>Fagersta, Ludvika, Grängesberg och Norberg</t>
  </si>
  <si>
    <t>Borås</t>
  </si>
  <si>
    <t>Falun, Bjursås, Grycksbo, Svärdsjö och Sundborn</t>
  </si>
  <si>
    <t>Hässleholm och Tyringe</t>
  </si>
  <si>
    <t>Östersund, Åre, Krokom</t>
  </si>
  <si>
    <t>Jönköping och Gränna</t>
  </si>
  <si>
    <t>Helsingborg och Ängelholm</t>
  </si>
  <si>
    <t>Sundsvall</t>
  </si>
  <si>
    <t>Mjölby</t>
  </si>
  <si>
    <t>Södertälje, Nykvarn och Järna</t>
  </si>
  <si>
    <t>Uddevalla, Munkedal och Ljunskile</t>
  </si>
  <si>
    <t>Hallsberg, Örebro och Kumla</t>
  </si>
  <si>
    <t>Norrköping och Söderköping</t>
  </si>
  <si>
    <t>Boliden, Bureå, Burträsk, Byske, Jörn, Kåge, Lycksle, Lövånger, Malå, Norsjö, Robertsfors, Skelleftehamn, Skellefteå, Stensele, Ursviken, Vindeln och Ånäset</t>
  </si>
  <si>
    <t>Gustavsberg, Älta och Tyresö</t>
  </si>
  <si>
    <t>Motala och Askersund</t>
  </si>
  <si>
    <t>Ludvika, Grängesberg, Fagersta och Norberg </t>
  </si>
  <si>
    <t>Borlänge, Ornäs, Torsång</t>
  </si>
  <si>
    <t xml:space="preserve">Malmö </t>
  </si>
  <si>
    <t>Habo och Fagerhult</t>
  </si>
  <si>
    <t>Solna, Sundbyberg och Danderyd</t>
  </si>
  <si>
    <t>Prisändring 2025</t>
  </si>
  <si>
    <t>Prognos 2027_min</t>
  </si>
  <si>
    <t>Prognos 2027_max</t>
  </si>
  <si>
    <t>Prognos 2027_medel</t>
  </si>
  <si>
    <t>Malmö-Burlöv</t>
  </si>
  <si>
    <t>E.ON / Navirum Energi</t>
  </si>
  <si>
    <t>Gotlands Energi (GEAB)</t>
  </si>
  <si>
    <t xml:space="preserve">Hässleholm Miljö </t>
  </si>
  <si>
    <t>Nevel</t>
  </si>
  <si>
    <t>Östhammar</t>
  </si>
  <si>
    <t>Södertörns Fjärrvärme (SFAB)</t>
  </si>
  <si>
    <t>Söderhamn Nära</t>
  </si>
  <si>
    <t>Söderhamn, Ljusne och Lervik</t>
  </si>
  <si>
    <t xml:space="preserve">Tekniska Verken </t>
  </si>
  <si>
    <t>Tierps Energi &amp; Miljö</t>
  </si>
  <si>
    <t>Tierp, Örbyhus och Karlholm</t>
  </si>
  <si>
    <t xml:space="preserve">Vattenfall </t>
  </si>
  <si>
    <t>Haninge, Tyresö, Älta och Gustavsberg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</si>
</sst>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rgb="FFF26122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D200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right"/>
    </xf>
    <xf numFmtId="0" fontId="2" fillId="3" borderId="0" xfId="0" applyFont="1" applyFill="1"/>
    <xf numFmtId="0" fontId="1" fillId="2" borderId="2" xfId="0" applyFont="1" applyFill="1" applyBorder="1" applyAlignment="1">
      <alignment horizontal="left" vertical="center" wrapText="1"/>
    </xf>
    <xf numFmtId="0" fontId="0" fillId="0" borderId="2" xfId="0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/>
    </xf>
    <xf numFmtId="2" fontId="2" fillId="3" borderId="0" xfId="0" applyNumberFormat="1" applyFont="1" applyFill="1"/>
    <xf numFmtId="164" fontId="0" fillId="0" borderId="2" xfId="0" applyNumberForma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2" fontId="4" fillId="3" borderId="0" xfId="0" applyNumberFormat="1" applyFont="1" applyFill="1" applyAlignment="1">
      <alignment horizontal="left" wrapText="1"/>
    </xf>
    <xf numFmtId="2" fontId="4" fillId="3" borderId="7" xfId="0" applyNumberFormat="1" applyFont="1" applyFill="1" applyBorder="1" applyAlignment="1">
      <alignment horizontal="left" wrapText="1"/>
    </xf>
    <xf numFmtId="0" fontId="2" fillId="4" borderId="8" xfId="0" applyFont="1" applyFill="1" applyBorder="1"/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121920</xdr:rowOff>
    </xdr:from>
    <xdr:to>
      <xdr:col>0</xdr:col>
      <xdr:colOff>1706179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F9814E-D2D9-4909-B82F-56C2EC175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 b="17663"/>
        <a:stretch/>
      </xdr:blipFill>
      <xdr:spPr>
        <a:xfrm>
          <a:off x="129540" y="121920"/>
          <a:ext cx="1576639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121920</xdr:rowOff>
    </xdr:from>
    <xdr:to>
      <xdr:col>0</xdr:col>
      <xdr:colOff>1706179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645458-F630-480E-9B4D-63D36D3E4D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 b="17663"/>
        <a:stretch/>
      </xdr:blipFill>
      <xdr:spPr>
        <a:xfrm>
          <a:off x="129540" y="121920"/>
          <a:ext cx="1576639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121920</xdr:rowOff>
    </xdr:from>
    <xdr:to>
      <xdr:col>0</xdr:col>
      <xdr:colOff>1706179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CF5C1E-466A-4CD4-AF10-2AD0B01A55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 b="17663"/>
        <a:stretch/>
      </xdr:blipFill>
      <xdr:spPr>
        <a:xfrm>
          <a:off x="129540" y="121920"/>
          <a:ext cx="1576639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121920</xdr:rowOff>
    </xdr:from>
    <xdr:to>
      <xdr:col>0</xdr:col>
      <xdr:colOff>1706179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C8DF56-D74B-4ECB-9A79-CF885FE423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 b="17663"/>
        <a:stretch/>
      </xdr:blipFill>
      <xdr:spPr>
        <a:xfrm>
          <a:off x="129540" y="121920"/>
          <a:ext cx="1576639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</xdr:colOff>
      <xdr:row>0</xdr:row>
      <xdr:rowOff>121920</xdr:rowOff>
    </xdr:from>
    <xdr:to>
      <xdr:col>0</xdr:col>
      <xdr:colOff>1706179</xdr:colOff>
      <xdr:row>3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55BAAE-6422-406D-A5E0-E7649E7B31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 b="17663"/>
        <a:stretch/>
      </xdr:blipFill>
      <xdr:spPr>
        <a:xfrm>
          <a:off x="129540" y="121920"/>
          <a:ext cx="1576639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121920</xdr:rowOff>
    </xdr:from>
    <xdr:to>
      <xdr:col>0</xdr:col>
      <xdr:colOff>1683319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16201E-94C2-47B4-938A-7FECC39A8E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 b="17663"/>
        <a:stretch/>
      </xdr:blipFill>
      <xdr:spPr>
        <a:xfrm>
          <a:off x="106680" y="121920"/>
          <a:ext cx="1576639" cy="495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121920</xdr:rowOff>
    </xdr:from>
    <xdr:to>
      <xdr:col>0</xdr:col>
      <xdr:colOff>1683319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C2E006-4B9E-4840-B4CA-DD646198C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 b="17663"/>
        <a:stretch/>
      </xdr:blipFill>
      <xdr:spPr>
        <a:xfrm>
          <a:off x="106680" y="121920"/>
          <a:ext cx="1576639" cy="4953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ristian Holtz" id="{B5FB8C40-12FD-47F3-88E5-FE1AC898CAC0}" userId="Christian Holtz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7" dT="2021-10-04T19:40:52.07" personId="{B5FB8C40-12FD-47F3-88E5-FE1AC898CAC0}" id="{908A1B13-CD4D-4053-8B79-1237907CB65B}">
    <text>Två nät, Jönköping och Gränna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F514-DC00-4D0E-ADD9-6444079CEA5D}">
  <dimension ref="A1:I64"/>
  <sheetViews>
    <sheetView zoomScaleNormal="100" workbookViewId="0">
      <pane xSplit="1" ySplit="5" topLeftCell="B6" activePane="bottomRight" state="frozen"/>
      <selection pane="topRight" activeCell="C1" sqref="C1"/>
      <selection pane="bottomLeft" activeCell="A8" sqref="A8"/>
      <selection pane="bottomRight" activeCell="A6" sqref="A6"/>
    </sheetView>
  </sheetViews>
  <sheetFormatPr defaultRowHeight="14.4" x14ac:dyDescent="0.3"/>
  <cols>
    <col min="1" max="1" width="36.5546875" style="1" bestFit="1" customWidth="1"/>
    <col min="2" max="2" width="36.5546875" style="1" customWidth="1"/>
    <col min="3" max="9" width="20.4414062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16"/>
      <c r="B2" s="16"/>
      <c r="C2" s="16"/>
      <c r="D2" s="16"/>
      <c r="E2" s="16"/>
      <c r="F2" s="16"/>
      <c r="G2" s="16"/>
      <c r="H2" s="16"/>
      <c r="I2" s="16"/>
    </row>
    <row r="3" spans="1:9" x14ac:dyDescent="0.3">
      <c r="A3" s="16"/>
      <c r="B3" s="16"/>
      <c r="C3" s="16"/>
      <c r="D3" s="23" t="s">
        <v>153</v>
      </c>
      <c r="E3" s="23"/>
      <c r="F3" s="23"/>
      <c r="G3" s="23"/>
      <c r="H3" s="23"/>
      <c r="I3" s="23"/>
    </row>
    <row r="4" spans="1:9" ht="14.4" customHeight="1" x14ac:dyDescent="0.3">
      <c r="A4" s="16"/>
      <c r="B4" s="16"/>
      <c r="C4" s="16"/>
      <c r="D4" s="23"/>
      <c r="E4" s="23"/>
      <c r="F4" s="23"/>
      <c r="G4" s="23"/>
      <c r="H4" s="23"/>
      <c r="I4" s="23"/>
    </row>
    <row r="5" spans="1:9" s="14" customFormat="1" ht="28.2" customHeight="1" x14ac:dyDescent="0.3">
      <c r="A5" s="5" t="s">
        <v>7</v>
      </c>
      <c r="B5" s="5"/>
      <c r="C5" s="10" t="s">
        <v>46</v>
      </c>
      <c r="D5" s="10" t="s">
        <v>28</v>
      </c>
      <c r="E5" s="10" t="s">
        <v>29</v>
      </c>
      <c r="F5" s="10" t="s">
        <v>30</v>
      </c>
      <c r="G5" s="10" t="s">
        <v>47</v>
      </c>
      <c r="H5" s="10" t="s">
        <v>48</v>
      </c>
      <c r="I5" s="10" t="s">
        <v>49</v>
      </c>
    </row>
    <row r="6" spans="1:9" x14ac:dyDescent="0.3">
      <c r="A6" s="6" t="s">
        <v>58</v>
      </c>
      <c r="B6" s="6" t="s">
        <v>99</v>
      </c>
      <c r="C6" s="17">
        <v>4.4000000000000004</v>
      </c>
      <c r="D6" s="17">
        <v>0</v>
      </c>
      <c r="E6" s="17">
        <v>4</v>
      </c>
      <c r="F6" s="17">
        <v>2</v>
      </c>
      <c r="G6" s="17">
        <v>0</v>
      </c>
      <c r="H6" s="17">
        <v>4</v>
      </c>
      <c r="I6" s="17">
        <v>2</v>
      </c>
    </row>
    <row r="7" spans="1:9" x14ac:dyDescent="0.3">
      <c r="A7" s="7" t="s">
        <v>9</v>
      </c>
      <c r="B7" s="7" t="s">
        <v>100</v>
      </c>
      <c r="C7" s="18">
        <v>1.8</v>
      </c>
      <c r="D7" s="18">
        <v>1</v>
      </c>
      <c r="E7" s="18">
        <v>3</v>
      </c>
      <c r="F7" s="17">
        <v>2</v>
      </c>
      <c r="G7" s="18">
        <v>1</v>
      </c>
      <c r="H7" s="18">
        <v>3</v>
      </c>
      <c r="I7" s="17">
        <v>2</v>
      </c>
    </row>
    <row r="8" spans="1:9" x14ac:dyDescent="0.3">
      <c r="A8" s="7" t="s">
        <v>8</v>
      </c>
      <c r="B8" s="7" t="s">
        <v>101</v>
      </c>
      <c r="C8" s="18">
        <v>1</v>
      </c>
      <c r="D8" s="18">
        <v>0.5</v>
      </c>
      <c r="E8" s="18">
        <v>1.5</v>
      </c>
      <c r="F8" s="17">
        <v>1</v>
      </c>
      <c r="G8" s="18">
        <v>0</v>
      </c>
      <c r="H8" s="18">
        <v>2</v>
      </c>
      <c r="I8" s="17">
        <v>1</v>
      </c>
    </row>
    <row r="9" spans="1:9" x14ac:dyDescent="0.3">
      <c r="A9" s="6" t="s">
        <v>10</v>
      </c>
      <c r="B9" s="6" t="s">
        <v>102</v>
      </c>
      <c r="C9" s="17">
        <v>2</v>
      </c>
      <c r="D9" s="17">
        <v>1</v>
      </c>
      <c r="E9" s="17">
        <v>3</v>
      </c>
      <c r="F9" s="17">
        <v>2</v>
      </c>
      <c r="G9" s="17">
        <v>1</v>
      </c>
      <c r="H9" s="17">
        <v>4</v>
      </c>
      <c r="I9" s="17">
        <v>2.5</v>
      </c>
    </row>
    <row r="10" spans="1:9" x14ac:dyDescent="0.3">
      <c r="A10" s="7" t="s">
        <v>50</v>
      </c>
      <c r="B10" s="7" t="s">
        <v>103</v>
      </c>
      <c r="C10" s="18">
        <v>2</v>
      </c>
      <c r="D10" s="18">
        <v>1</v>
      </c>
      <c r="E10" s="18">
        <v>3</v>
      </c>
      <c r="F10" s="17">
        <v>2</v>
      </c>
      <c r="G10" s="18">
        <v>1</v>
      </c>
      <c r="H10" s="18">
        <v>4</v>
      </c>
      <c r="I10" s="17">
        <v>2.5</v>
      </c>
    </row>
    <row r="11" spans="1:9" x14ac:dyDescent="0.3">
      <c r="A11" s="7" t="s">
        <v>52</v>
      </c>
      <c r="B11" s="7" t="s">
        <v>104</v>
      </c>
      <c r="C11" s="18">
        <v>2</v>
      </c>
      <c r="D11" s="18">
        <v>1</v>
      </c>
      <c r="E11" s="18">
        <v>3</v>
      </c>
      <c r="F11" s="17">
        <v>2</v>
      </c>
      <c r="G11" s="18">
        <v>1</v>
      </c>
      <c r="H11" s="18">
        <v>4</v>
      </c>
      <c r="I11" s="17">
        <v>2.5</v>
      </c>
    </row>
    <row r="12" spans="1:9" x14ac:dyDescent="0.3">
      <c r="A12" s="6" t="s">
        <v>55</v>
      </c>
      <c r="B12" s="6" t="s">
        <v>105</v>
      </c>
      <c r="C12" s="17">
        <v>2</v>
      </c>
      <c r="D12" s="17">
        <v>1</v>
      </c>
      <c r="E12" s="17">
        <v>3</v>
      </c>
      <c r="F12" s="17">
        <v>1.5</v>
      </c>
      <c r="G12" s="17">
        <v>1</v>
      </c>
      <c r="H12" s="17">
        <v>4</v>
      </c>
      <c r="I12" s="17">
        <v>2.5</v>
      </c>
    </row>
    <row r="13" spans="1:9" x14ac:dyDescent="0.3">
      <c r="A13" s="7" t="s">
        <v>61</v>
      </c>
      <c r="B13" s="7" t="s">
        <v>106</v>
      </c>
      <c r="C13" s="18">
        <v>1</v>
      </c>
      <c r="D13" s="18">
        <v>0</v>
      </c>
      <c r="E13" s="18">
        <v>3</v>
      </c>
      <c r="F13" s="17">
        <v>1.5</v>
      </c>
      <c r="G13" s="18">
        <v>0</v>
      </c>
      <c r="H13" s="18">
        <v>3</v>
      </c>
      <c r="I13" s="17">
        <v>1.5</v>
      </c>
    </row>
    <row r="14" spans="1:9" x14ac:dyDescent="0.3">
      <c r="A14" s="7" t="s">
        <v>6</v>
      </c>
      <c r="B14" s="7" t="s">
        <v>107</v>
      </c>
      <c r="C14" s="18">
        <v>1.9</v>
      </c>
      <c r="D14" s="18">
        <v>1</v>
      </c>
      <c r="E14" s="18">
        <v>3</v>
      </c>
      <c r="F14" s="17">
        <v>2</v>
      </c>
      <c r="G14" s="18">
        <v>1</v>
      </c>
      <c r="H14" s="18">
        <v>3</v>
      </c>
      <c r="I14" s="17">
        <v>2</v>
      </c>
    </row>
    <row r="15" spans="1:9" x14ac:dyDescent="0.3">
      <c r="A15" s="7" t="s">
        <v>62</v>
      </c>
      <c r="B15" s="7" t="s">
        <v>108</v>
      </c>
      <c r="C15" s="18">
        <v>2.4</v>
      </c>
      <c r="D15" s="18">
        <v>1.5</v>
      </c>
      <c r="E15" s="18">
        <v>3</v>
      </c>
      <c r="F15" s="17">
        <v>2.25</v>
      </c>
      <c r="G15" s="18">
        <v>1.5</v>
      </c>
      <c r="H15" s="18">
        <v>3</v>
      </c>
      <c r="I15" s="17">
        <v>2.25</v>
      </c>
    </row>
    <row r="16" spans="1:9" x14ac:dyDescent="0.3">
      <c r="A16" s="7" t="s">
        <v>63</v>
      </c>
      <c r="B16" s="7" t="s">
        <v>109</v>
      </c>
      <c r="C16" s="18">
        <v>2.9</v>
      </c>
      <c r="D16" s="18">
        <v>1</v>
      </c>
      <c r="E16" s="18">
        <v>3</v>
      </c>
      <c r="F16" s="17">
        <v>2</v>
      </c>
      <c r="G16" s="18">
        <v>1</v>
      </c>
      <c r="H16" s="18">
        <v>3</v>
      </c>
      <c r="I16" s="17">
        <v>2</v>
      </c>
    </row>
    <row r="17" spans="1:9" x14ac:dyDescent="0.3">
      <c r="A17" s="6" t="s">
        <v>51</v>
      </c>
      <c r="B17" s="6" t="s">
        <v>110</v>
      </c>
      <c r="C17" s="17">
        <v>1.75</v>
      </c>
      <c r="D17" s="17">
        <v>1.75</v>
      </c>
      <c r="E17" s="17">
        <v>1.75</v>
      </c>
      <c r="F17" s="17">
        <v>1.75</v>
      </c>
      <c r="G17" s="17">
        <v>1.75</v>
      </c>
      <c r="H17" s="17">
        <v>1.75</v>
      </c>
      <c r="I17" s="17">
        <v>1.75</v>
      </c>
    </row>
    <row r="18" spans="1:9" x14ac:dyDescent="0.3">
      <c r="A18" s="7" t="s">
        <v>31</v>
      </c>
      <c r="B18" s="7" t="s">
        <v>111</v>
      </c>
      <c r="C18" s="18">
        <v>1</v>
      </c>
      <c r="D18" s="18">
        <v>1</v>
      </c>
      <c r="E18" s="18">
        <v>2</v>
      </c>
      <c r="F18" s="17">
        <v>1.5</v>
      </c>
      <c r="G18" s="18">
        <v>1</v>
      </c>
      <c r="H18" s="18">
        <v>2</v>
      </c>
      <c r="I18" s="17">
        <v>1.5</v>
      </c>
    </row>
    <row r="19" spans="1:9" x14ac:dyDescent="0.3">
      <c r="A19" s="7" t="s">
        <v>64</v>
      </c>
      <c r="B19" s="7" t="s">
        <v>112</v>
      </c>
      <c r="C19" s="18">
        <v>2.7</v>
      </c>
      <c r="D19" s="18">
        <v>2.7</v>
      </c>
      <c r="E19" s="18">
        <v>2.7</v>
      </c>
      <c r="F19" s="17">
        <v>2.7</v>
      </c>
      <c r="G19" s="18">
        <v>2</v>
      </c>
      <c r="H19" s="18">
        <v>2</v>
      </c>
      <c r="I19" s="17">
        <v>2</v>
      </c>
    </row>
    <row r="20" spans="1:9" x14ac:dyDescent="0.3">
      <c r="A20" s="6" t="s">
        <v>56</v>
      </c>
      <c r="B20" s="6" t="s">
        <v>113</v>
      </c>
      <c r="C20" s="17">
        <v>0</v>
      </c>
      <c r="D20" s="17">
        <v>0</v>
      </c>
      <c r="E20" s="17">
        <v>1</v>
      </c>
      <c r="F20" s="17">
        <v>0.5</v>
      </c>
      <c r="G20" s="17">
        <v>0</v>
      </c>
      <c r="H20" s="17">
        <v>1</v>
      </c>
      <c r="I20" s="17">
        <v>0.5</v>
      </c>
    </row>
    <row r="21" spans="1:9" x14ac:dyDescent="0.3">
      <c r="A21" s="7" t="s">
        <v>21</v>
      </c>
      <c r="B21" s="7" t="s">
        <v>114</v>
      </c>
      <c r="C21" s="18">
        <v>0</v>
      </c>
      <c r="D21" s="18">
        <v>2</v>
      </c>
      <c r="E21" s="18">
        <v>2</v>
      </c>
      <c r="F21" s="17">
        <v>0</v>
      </c>
      <c r="G21" s="18">
        <v>2</v>
      </c>
      <c r="H21" s="18">
        <v>2</v>
      </c>
      <c r="I21" s="17">
        <v>2</v>
      </c>
    </row>
    <row r="22" spans="1:9" x14ac:dyDescent="0.3">
      <c r="A22" s="7" t="s">
        <v>1</v>
      </c>
      <c r="B22" s="7" t="s">
        <v>115</v>
      </c>
      <c r="C22" s="18">
        <v>1</v>
      </c>
      <c r="D22" s="18">
        <v>0</v>
      </c>
      <c r="E22" s="18">
        <v>2</v>
      </c>
      <c r="F22" s="17">
        <v>1</v>
      </c>
      <c r="G22" s="18">
        <v>0</v>
      </c>
      <c r="H22" s="18">
        <v>3</v>
      </c>
      <c r="I22" s="17">
        <v>1.5</v>
      </c>
    </row>
    <row r="23" spans="1:9" x14ac:dyDescent="0.3">
      <c r="A23" s="6" t="s">
        <v>60</v>
      </c>
      <c r="B23" s="6" t="s">
        <v>116</v>
      </c>
      <c r="C23" s="17">
        <v>2</v>
      </c>
      <c r="D23" s="17">
        <v>2</v>
      </c>
      <c r="E23" s="17">
        <v>3</v>
      </c>
      <c r="F23" s="17">
        <v>2.5</v>
      </c>
      <c r="G23" s="17">
        <v>2</v>
      </c>
      <c r="H23" s="17">
        <v>3</v>
      </c>
      <c r="I23" s="17">
        <v>2.5</v>
      </c>
    </row>
    <row r="24" spans="1:9" x14ac:dyDescent="0.3">
      <c r="A24" s="7" t="s">
        <v>44</v>
      </c>
      <c r="B24" s="7" t="s">
        <v>117</v>
      </c>
      <c r="C24" s="18">
        <v>0</v>
      </c>
      <c r="D24" s="18">
        <v>0</v>
      </c>
      <c r="E24" s="18">
        <v>1</v>
      </c>
      <c r="F24" s="17">
        <v>0.5</v>
      </c>
      <c r="G24" s="18">
        <v>0</v>
      </c>
      <c r="H24" s="18">
        <v>1</v>
      </c>
      <c r="I24" s="17">
        <v>0.5</v>
      </c>
    </row>
    <row r="25" spans="1:9" x14ac:dyDescent="0.3">
      <c r="A25" s="7" t="s">
        <v>22</v>
      </c>
      <c r="B25" s="7" t="s">
        <v>118</v>
      </c>
      <c r="C25" s="18">
        <v>0</v>
      </c>
      <c r="D25" s="18">
        <v>0</v>
      </c>
      <c r="E25" s="18">
        <v>2</v>
      </c>
      <c r="F25" s="17">
        <v>1</v>
      </c>
      <c r="G25" s="18">
        <v>0</v>
      </c>
      <c r="H25" s="18">
        <v>2</v>
      </c>
      <c r="I25" s="17">
        <v>1</v>
      </c>
    </row>
    <row r="26" spans="1:9" x14ac:dyDescent="0.3">
      <c r="A26" s="6" t="s">
        <v>15</v>
      </c>
      <c r="B26" s="6" t="s">
        <v>119</v>
      </c>
      <c r="C26" s="17">
        <v>1.2</v>
      </c>
      <c r="D26" s="17">
        <v>1</v>
      </c>
      <c r="E26" s="17">
        <v>3</v>
      </c>
      <c r="F26" s="17">
        <v>2</v>
      </c>
      <c r="G26" s="17">
        <v>1</v>
      </c>
      <c r="H26" s="17">
        <v>3</v>
      </c>
      <c r="I26" s="17">
        <v>2</v>
      </c>
    </row>
    <row r="27" spans="1:9" x14ac:dyDescent="0.3">
      <c r="A27" s="7" t="s">
        <v>39</v>
      </c>
      <c r="B27" s="7" t="s">
        <v>120</v>
      </c>
      <c r="C27" s="18">
        <v>0.5</v>
      </c>
      <c r="D27" s="18">
        <v>0</v>
      </c>
      <c r="E27" s="18">
        <v>2</v>
      </c>
      <c r="F27" s="17">
        <v>1</v>
      </c>
      <c r="G27" s="18">
        <v>0</v>
      </c>
      <c r="H27" s="18">
        <v>2</v>
      </c>
      <c r="I27" s="17">
        <v>1</v>
      </c>
    </row>
    <row r="28" spans="1:9" x14ac:dyDescent="0.3">
      <c r="A28" s="7" t="s">
        <v>23</v>
      </c>
      <c r="B28" s="7" t="s">
        <v>121</v>
      </c>
      <c r="C28" s="18">
        <v>3</v>
      </c>
      <c r="D28" s="18">
        <v>3</v>
      </c>
      <c r="E28" s="18">
        <v>4</v>
      </c>
      <c r="F28" s="17">
        <v>3.5</v>
      </c>
      <c r="G28" s="18">
        <v>3</v>
      </c>
      <c r="H28" s="18">
        <v>4</v>
      </c>
      <c r="I28" s="17">
        <v>3.5</v>
      </c>
    </row>
    <row r="29" spans="1:9" x14ac:dyDescent="0.3">
      <c r="A29" s="6" t="s">
        <v>5</v>
      </c>
      <c r="B29" s="6" t="s">
        <v>122</v>
      </c>
      <c r="C29" s="17">
        <v>1.5</v>
      </c>
      <c r="D29" s="17">
        <v>3</v>
      </c>
      <c r="E29" s="17">
        <v>3</v>
      </c>
      <c r="F29" s="17">
        <v>3</v>
      </c>
      <c r="G29" s="17">
        <v>3</v>
      </c>
      <c r="H29" s="17">
        <v>3</v>
      </c>
      <c r="I29" s="17">
        <v>3</v>
      </c>
    </row>
    <row r="30" spans="1:9" x14ac:dyDescent="0.3">
      <c r="A30" s="7" t="s">
        <v>37</v>
      </c>
      <c r="B30" s="7" t="s">
        <v>123</v>
      </c>
      <c r="C30" s="18">
        <v>1</v>
      </c>
      <c r="D30" s="18">
        <v>0</v>
      </c>
      <c r="E30" s="18">
        <v>2</v>
      </c>
      <c r="F30" s="17">
        <v>1</v>
      </c>
      <c r="G30" s="18">
        <v>0</v>
      </c>
      <c r="H30" s="18">
        <v>3</v>
      </c>
      <c r="I30" s="17">
        <v>1.5</v>
      </c>
    </row>
    <row r="31" spans="1:9" x14ac:dyDescent="0.3">
      <c r="A31" s="7" t="s">
        <v>16</v>
      </c>
      <c r="B31" s="7" t="s">
        <v>124</v>
      </c>
      <c r="C31" s="18">
        <v>1.6</v>
      </c>
      <c r="D31" s="18">
        <v>0</v>
      </c>
      <c r="E31" s="18">
        <v>3</v>
      </c>
      <c r="F31" s="17">
        <v>1.5</v>
      </c>
      <c r="G31" s="18">
        <v>0</v>
      </c>
      <c r="H31" s="18">
        <v>3</v>
      </c>
      <c r="I31" s="17">
        <v>1.5</v>
      </c>
    </row>
    <row r="32" spans="1:9" x14ac:dyDescent="0.3">
      <c r="A32" s="6" t="s">
        <v>54</v>
      </c>
      <c r="B32" s="6" t="s">
        <v>125</v>
      </c>
      <c r="C32" s="17">
        <v>1</v>
      </c>
      <c r="D32" s="17"/>
      <c r="E32" s="17"/>
      <c r="F32" s="17">
        <v>1.5</v>
      </c>
      <c r="G32" s="17">
        <v>0</v>
      </c>
      <c r="H32" s="17">
        <v>2</v>
      </c>
      <c r="I32" s="17">
        <v>1</v>
      </c>
    </row>
    <row r="33" spans="1:9" x14ac:dyDescent="0.3">
      <c r="A33" s="7" t="s">
        <v>54</v>
      </c>
      <c r="B33" s="7" t="s">
        <v>126</v>
      </c>
      <c r="C33" s="18">
        <v>1</v>
      </c>
      <c r="D33" s="18"/>
      <c r="E33" s="18"/>
      <c r="F33" s="17">
        <v>1.5</v>
      </c>
      <c r="G33" s="18">
        <v>0</v>
      </c>
      <c r="H33" s="18">
        <v>2</v>
      </c>
      <c r="I33" s="17">
        <v>1</v>
      </c>
    </row>
    <row r="34" spans="1:9" x14ac:dyDescent="0.3">
      <c r="A34" s="7" t="s">
        <v>19</v>
      </c>
      <c r="B34" s="7" t="s">
        <v>127</v>
      </c>
      <c r="C34" s="18">
        <v>0</v>
      </c>
      <c r="D34" s="18">
        <v>0</v>
      </c>
      <c r="E34" s="18">
        <v>2</v>
      </c>
      <c r="F34" s="17">
        <v>1</v>
      </c>
      <c r="G34" s="18">
        <v>0</v>
      </c>
      <c r="H34" s="18">
        <v>2</v>
      </c>
      <c r="I34" s="17">
        <v>1</v>
      </c>
    </row>
    <row r="35" spans="1:9" x14ac:dyDescent="0.3">
      <c r="A35" s="6" t="s">
        <v>27</v>
      </c>
      <c r="B35" s="6" t="s">
        <v>128</v>
      </c>
      <c r="C35" s="17">
        <v>2.5</v>
      </c>
      <c r="D35" s="17">
        <v>0</v>
      </c>
      <c r="E35" s="17">
        <v>4</v>
      </c>
      <c r="F35" s="17">
        <v>2</v>
      </c>
      <c r="G35" s="17">
        <v>0</v>
      </c>
      <c r="H35" s="17">
        <v>4</v>
      </c>
      <c r="I35" s="17">
        <v>2</v>
      </c>
    </row>
    <row r="36" spans="1:9" x14ac:dyDescent="0.3">
      <c r="A36" s="7" t="s">
        <v>40</v>
      </c>
      <c r="B36" s="7" t="s">
        <v>129</v>
      </c>
      <c r="C36" s="18">
        <v>2</v>
      </c>
      <c r="D36" s="18">
        <v>0</v>
      </c>
      <c r="E36" s="18">
        <v>2</v>
      </c>
      <c r="F36" s="17">
        <v>1</v>
      </c>
      <c r="G36" s="18">
        <v>0</v>
      </c>
      <c r="H36" s="18">
        <v>3</v>
      </c>
      <c r="I36" s="17">
        <v>1.5</v>
      </c>
    </row>
    <row r="37" spans="1:9" x14ac:dyDescent="0.3">
      <c r="A37" s="7" t="s">
        <v>24</v>
      </c>
      <c r="B37" s="7" t="s">
        <v>130</v>
      </c>
      <c r="C37" s="18">
        <v>2.8</v>
      </c>
      <c r="D37" s="18">
        <v>3</v>
      </c>
      <c r="E37" s="18">
        <v>3</v>
      </c>
      <c r="F37" s="17">
        <v>3</v>
      </c>
      <c r="G37" s="18">
        <v>3</v>
      </c>
      <c r="H37" s="18">
        <v>3</v>
      </c>
      <c r="I37" s="17">
        <v>3</v>
      </c>
    </row>
    <row r="38" spans="1:9" x14ac:dyDescent="0.3">
      <c r="A38" s="6" t="s">
        <v>0</v>
      </c>
      <c r="B38" s="6" t="s">
        <v>131</v>
      </c>
      <c r="C38" s="17">
        <v>2</v>
      </c>
      <c r="D38" s="17">
        <v>0</v>
      </c>
      <c r="E38" s="17">
        <v>2.5</v>
      </c>
      <c r="F38" s="17">
        <v>1.25</v>
      </c>
      <c r="G38" s="17">
        <v>0</v>
      </c>
      <c r="H38" s="17">
        <v>2.5</v>
      </c>
      <c r="I38" s="17">
        <v>1.25</v>
      </c>
    </row>
    <row r="39" spans="1:9" x14ac:dyDescent="0.3">
      <c r="A39" s="7" t="s">
        <v>26</v>
      </c>
      <c r="B39" s="7" t="s">
        <v>132</v>
      </c>
      <c r="C39" s="18">
        <v>3</v>
      </c>
      <c r="D39" s="18">
        <v>1</v>
      </c>
      <c r="E39" s="18">
        <v>3</v>
      </c>
      <c r="F39" s="17">
        <v>2</v>
      </c>
      <c r="G39" s="18">
        <v>1</v>
      </c>
      <c r="H39" s="18">
        <v>3</v>
      </c>
      <c r="I39" s="17">
        <v>2</v>
      </c>
    </row>
    <row r="40" spans="1:9" x14ac:dyDescent="0.3">
      <c r="A40" s="7" t="s">
        <v>25</v>
      </c>
      <c r="B40" s="7" t="s">
        <v>133</v>
      </c>
      <c r="C40" s="18">
        <v>0</v>
      </c>
      <c r="D40" s="18">
        <v>1</v>
      </c>
      <c r="E40" s="18">
        <v>1</v>
      </c>
      <c r="F40" s="17">
        <v>1</v>
      </c>
      <c r="G40" s="18">
        <v>1</v>
      </c>
      <c r="H40" s="18">
        <v>1</v>
      </c>
      <c r="I40" s="17">
        <v>1</v>
      </c>
    </row>
    <row r="41" spans="1:9" x14ac:dyDescent="0.3">
      <c r="A41" s="6" t="s">
        <v>32</v>
      </c>
      <c r="B41" s="6" t="s">
        <v>134</v>
      </c>
      <c r="C41" s="17">
        <v>2.25</v>
      </c>
      <c r="D41" s="17">
        <v>0</v>
      </c>
      <c r="E41" s="17">
        <v>2.5</v>
      </c>
      <c r="F41" s="17">
        <v>1.25</v>
      </c>
      <c r="G41" s="17">
        <v>0</v>
      </c>
      <c r="H41" s="17">
        <v>2.5</v>
      </c>
      <c r="I41" s="17">
        <v>1.25</v>
      </c>
    </row>
    <row r="42" spans="1:9" x14ac:dyDescent="0.3">
      <c r="A42" s="7" t="s">
        <v>4</v>
      </c>
      <c r="B42" s="7" t="s">
        <v>135</v>
      </c>
      <c r="C42" s="18">
        <v>0</v>
      </c>
      <c r="D42" s="18">
        <v>0</v>
      </c>
      <c r="E42" s="18">
        <v>2</v>
      </c>
      <c r="F42" s="17">
        <v>1</v>
      </c>
      <c r="G42" s="18">
        <v>0</v>
      </c>
      <c r="H42" s="18">
        <v>3</v>
      </c>
      <c r="I42" s="17">
        <v>1.5</v>
      </c>
    </row>
    <row r="43" spans="1:9" x14ac:dyDescent="0.3">
      <c r="A43" s="7" t="s">
        <v>42</v>
      </c>
      <c r="B43" s="7" t="s">
        <v>136</v>
      </c>
      <c r="C43" s="18">
        <v>0.5</v>
      </c>
      <c r="D43" s="18">
        <v>0.5</v>
      </c>
      <c r="E43" s="18">
        <v>1.3</v>
      </c>
      <c r="F43" s="17">
        <v>0.9</v>
      </c>
      <c r="G43" s="18">
        <v>0.5</v>
      </c>
      <c r="H43" s="18">
        <v>1.3</v>
      </c>
      <c r="I43" s="17">
        <v>0.9</v>
      </c>
    </row>
    <row r="44" spans="1:9" x14ac:dyDescent="0.3">
      <c r="A44" s="6" t="s">
        <v>43</v>
      </c>
      <c r="B44" s="6" t="s">
        <v>137</v>
      </c>
      <c r="C44" s="17">
        <v>1</v>
      </c>
      <c r="D44" s="17">
        <v>0.8</v>
      </c>
      <c r="E44" s="17">
        <v>1.3</v>
      </c>
      <c r="F44" s="17">
        <v>1.05</v>
      </c>
      <c r="G44" s="17">
        <v>0.8</v>
      </c>
      <c r="H44" s="17">
        <v>1.3</v>
      </c>
      <c r="I44" s="17">
        <v>1.05</v>
      </c>
    </row>
    <row r="45" spans="1:9" x14ac:dyDescent="0.3">
      <c r="A45" s="7" t="s">
        <v>41</v>
      </c>
      <c r="B45" s="7" t="s">
        <v>138</v>
      </c>
      <c r="C45" s="18">
        <v>0</v>
      </c>
      <c r="D45" s="18">
        <v>0</v>
      </c>
      <c r="E45" s="18">
        <v>1</v>
      </c>
      <c r="F45" s="17">
        <v>0.5</v>
      </c>
      <c r="G45" s="18">
        <v>0</v>
      </c>
      <c r="H45" s="18">
        <v>1</v>
      </c>
      <c r="I45" s="17">
        <v>0.5</v>
      </c>
    </row>
    <row r="46" spans="1:9" x14ac:dyDescent="0.3">
      <c r="A46" s="7" t="s">
        <v>17</v>
      </c>
      <c r="B46" s="7" t="s">
        <v>139</v>
      </c>
      <c r="C46" s="18">
        <v>2</v>
      </c>
      <c r="D46" s="18">
        <v>0</v>
      </c>
      <c r="E46" s="18">
        <v>3</v>
      </c>
      <c r="F46" s="17">
        <v>1.5</v>
      </c>
      <c r="G46" s="18">
        <v>0</v>
      </c>
      <c r="H46" s="18">
        <v>3</v>
      </c>
      <c r="I46" s="17">
        <v>1.5</v>
      </c>
    </row>
    <row r="47" spans="1:9" x14ac:dyDescent="0.3">
      <c r="A47" s="6" t="s">
        <v>2</v>
      </c>
      <c r="B47" s="6" t="s">
        <v>140</v>
      </c>
      <c r="C47" s="17">
        <v>0</v>
      </c>
      <c r="D47" s="17">
        <v>0</v>
      </c>
      <c r="E47" s="17">
        <v>2</v>
      </c>
      <c r="F47" s="17">
        <v>1</v>
      </c>
      <c r="G47" s="17">
        <v>0</v>
      </c>
      <c r="H47" s="17">
        <v>2</v>
      </c>
      <c r="I47" s="17">
        <v>1</v>
      </c>
    </row>
    <row r="48" spans="1:9" x14ac:dyDescent="0.3">
      <c r="A48" s="7" t="s">
        <v>3</v>
      </c>
      <c r="B48" s="7" t="s">
        <v>141</v>
      </c>
      <c r="C48" s="18">
        <v>1.5</v>
      </c>
      <c r="D48" s="18">
        <v>0</v>
      </c>
      <c r="E48" s="18">
        <v>1.5</v>
      </c>
      <c r="F48" s="17">
        <v>0.75</v>
      </c>
      <c r="G48" s="18">
        <v>0</v>
      </c>
      <c r="H48" s="18">
        <v>1.5</v>
      </c>
      <c r="I48" s="17">
        <v>0.75</v>
      </c>
    </row>
    <row r="49" spans="1:9" x14ac:dyDescent="0.3">
      <c r="A49" s="7" t="s">
        <v>57</v>
      </c>
      <c r="B49" s="7" t="s">
        <v>142</v>
      </c>
      <c r="C49" s="18">
        <v>2.6</v>
      </c>
      <c r="D49" s="18">
        <v>2</v>
      </c>
      <c r="E49" s="18">
        <v>3</v>
      </c>
      <c r="F49" s="17">
        <v>2.5</v>
      </c>
      <c r="G49" s="18">
        <v>2</v>
      </c>
      <c r="H49" s="18">
        <v>3</v>
      </c>
      <c r="I49" s="17">
        <v>2.5</v>
      </c>
    </row>
    <row r="50" spans="1:9" x14ac:dyDescent="0.3">
      <c r="A50" s="6" t="s">
        <v>59</v>
      </c>
      <c r="B50" s="6" t="s">
        <v>143</v>
      </c>
      <c r="C50" s="17">
        <v>1.5</v>
      </c>
      <c r="D50" s="17">
        <v>0</v>
      </c>
      <c r="E50" s="17">
        <v>2</v>
      </c>
      <c r="F50" s="17">
        <v>1</v>
      </c>
      <c r="G50" s="17">
        <v>0</v>
      </c>
      <c r="H50" s="17">
        <v>2</v>
      </c>
      <c r="I50" s="17">
        <v>1</v>
      </c>
    </row>
    <row r="51" spans="1:9" x14ac:dyDescent="0.3">
      <c r="A51" s="7" t="s">
        <v>33</v>
      </c>
      <c r="B51" s="7" t="s">
        <v>144</v>
      </c>
      <c r="C51" s="18">
        <v>0.1</v>
      </c>
      <c r="D51" s="18">
        <v>0.25</v>
      </c>
      <c r="E51" s="18">
        <v>0.7</v>
      </c>
      <c r="F51" s="17">
        <v>0.47499999999999998</v>
      </c>
      <c r="G51" s="18">
        <v>0.25</v>
      </c>
      <c r="H51" s="18">
        <v>1</v>
      </c>
      <c r="I51" s="17">
        <v>0.625</v>
      </c>
    </row>
    <row r="52" spans="1:9" x14ac:dyDescent="0.3">
      <c r="A52" s="7" t="s">
        <v>53</v>
      </c>
      <c r="B52" s="7" t="s">
        <v>145</v>
      </c>
      <c r="C52" s="18">
        <v>1</v>
      </c>
      <c r="D52" s="18">
        <v>1</v>
      </c>
      <c r="E52" s="18">
        <v>1.5</v>
      </c>
      <c r="F52" s="17">
        <v>1.25</v>
      </c>
      <c r="G52" s="18">
        <v>1</v>
      </c>
      <c r="H52" s="18">
        <v>1.5</v>
      </c>
      <c r="I52" s="17">
        <v>1.25</v>
      </c>
    </row>
    <row r="53" spans="1:9" x14ac:dyDescent="0.3">
      <c r="A53" s="6" t="s">
        <v>34</v>
      </c>
      <c r="B53" s="6" t="s">
        <v>146</v>
      </c>
      <c r="C53" s="17">
        <v>1.25</v>
      </c>
      <c r="D53" s="17">
        <v>1.25</v>
      </c>
      <c r="E53" s="17">
        <v>1.75</v>
      </c>
      <c r="F53" s="17">
        <v>1.5</v>
      </c>
      <c r="G53" s="17">
        <v>1.25</v>
      </c>
      <c r="H53" s="17">
        <v>1.75</v>
      </c>
      <c r="I53" s="17">
        <v>1.5</v>
      </c>
    </row>
    <row r="54" spans="1:9" x14ac:dyDescent="0.3">
      <c r="A54" s="7" t="s">
        <v>35</v>
      </c>
      <c r="B54" s="7" t="s">
        <v>147</v>
      </c>
      <c r="C54" s="18">
        <v>1</v>
      </c>
      <c r="D54" s="18">
        <v>1.25</v>
      </c>
      <c r="E54" s="18">
        <v>1.75</v>
      </c>
      <c r="F54" s="17">
        <v>1.5</v>
      </c>
      <c r="G54" s="18">
        <v>1.25</v>
      </c>
      <c r="H54" s="18">
        <v>1.75</v>
      </c>
      <c r="I54" s="17">
        <v>1.5</v>
      </c>
    </row>
    <row r="55" spans="1:9" x14ac:dyDescent="0.3">
      <c r="A55" s="7" t="s">
        <v>36</v>
      </c>
      <c r="B55" s="7" t="s">
        <v>148</v>
      </c>
      <c r="C55" s="18">
        <v>1</v>
      </c>
      <c r="D55" s="18">
        <v>1.25</v>
      </c>
      <c r="E55" s="18">
        <v>1.75</v>
      </c>
      <c r="F55" s="17">
        <v>1.5</v>
      </c>
      <c r="G55" s="18">
        <v>1.25</v>
      </c>
      <c r="H55" s="18">
        <v>1.75</v>
      </c>
      <c r="I55" s="17">
        <v>1.5</v>
      </c>
    </row>
    <row r="56" spans="1:9" x14ac:dyDescent="0.3">
      <c r="A56" s="6" t="s">
        <v>18</v>
      </c>
      <c r="B56" s="6" t="s">
        <v>149</v>
      </c>
      <c r="C56" s="17">
        <v>2</v>
      </c>
      <c r="D56" s="17">
        <v>1</v>
      </c>
      <c r="E56" s="17">
        <v>3</v>
      </c>
      <c r="F56" s="17">
        <v>2</v>
      </c>
      <c r="G56" s="17">
        <v>1</v>
      </c>
      <c r="H56" s="17">
        <v>3</v>
      </c>
      <c r="I56" s="17">
        <v>2</v>
      </c>
    </row>
    <row r="57" spans="1:9" x14ac:dyDescent="0.3">
      <c r="A57" s="7" t="s">
        <v>73</v>
      </c>
      <c r="B57" s="7" t="s">
        <v>150</v>
      </c>
      <c r="C57" s="18">
        <v>1.5</v>
      </c>
      <c r="D57" s="18">
        <v>1</v>
      </c>
      <c r="E57" s="18">
        <v>2</v>
      </c>
      <c r="F57" s="17">
        <v>1.5</v>
      </c>
      <c r="G57" s="18">
        <v>1</v>
      </c>
      <c r="H57" s="18">
        <v>2</v>
      </c>
      <c r="I57" s="17">
        <v>1.5</v>
      </c>
    </row>
    <row r="58" spans="1:9" x14ac:dyDescent="0.3">
      <c r="A58" s="7" t="s">
        <v>73</v>
      </c>
      <c r="B58" s="7" t="s">
        <v>151</v>
      </c>
      <c r="C58" s="18">
        <v>1.5</v>
      </c>
      <c r="D58" s="18">
        <v>1</v>
      </c>
      <c r="E58" s="18">
        <v>2</v>
      </c>
      <c r="F58" s="17">
        <v>1.5</v>
      </c>
      <c r="G58" s="18">
        <v>1</v>
      </c>
      <c r="H58" s="18">
        <v>2</v>
      </c>
      <c r="I58" s="17">
        <v>1.5</v>
      </c>
    </row>
    <row r="60" spans="1:9" x14ac:dyDescent="0.3">
      <c r="A60" s="13" t="s">
        <v>45</v>
      </c>
      <c r="B60" s="22"/>
      <c r="C60" s="12"/>
      <c r="D60" s="12"/>
      <c r="E60" s="12"/>
      <c r="F60" s="12"/>
      <c r="G60" s="12"/>
      <c r="H60" s="12"/>
      <c r="I60" s="12"/>
    </row>
    <row r="61" spans="1:9" x14ac:dyDescent="0.3">
      <c r="A61" s="3" t="s">
        <v>98</v>
      </c>
      <c r="B61" s="3"/>
      <c r="C61" s="21">
        <f t="shared" ref="C61:I61" si="0">AVERAGE(C6:C58)</f>
        <v>1.4273584905660375</v>
      </c>
      <c r="D61" s="21">
        <f t="shared" si="0"/>
        <v>0.81862745098039214</v>
      </c>
      <c r="E61" s="21">
        <f t="shared" si="0"/>
        <v>2.3235294117647061</v>
      </c>
      <c r="F61" s="21">
        <f t="shared" si="0"/>
        <v>1.5212264150943395</v>
      </c>
      <c r="G61" s="21">
        <f t="shared" si="0"/>
        <v>0.76509433962264151</v>
      </c>
      <c r="H61" s="21">
        <f t="shared" si="0"/>
        <v>2.4641509433962261</v>
      </c>
      <c r="I61" s="21">
        <f t="shared" si="0"/>
        <v>1.614622641509434</v>
      </c>
    </row>
    <row r="62" spans="1:9" x14ac:dyDescent="0.3">
      <c r="A62" s="3" t="s">
        <v>80</v>
      </c>
      <c r="B62" s="3"/>
      <c r="C62" s="21">
        <f t="shared" ref="C62:I62" si="1">MIN(C6:C58)</f>
        <v>0</v>
      </c>
      <c r="D62" s="21">
        <f t="shared" si="1"/>
        <v>0</v>
      </c>
      <c r="E62" s="21">
        <f t="shared" si="1"/>
        <v>0.7</v>
      </c>
      <c r="F62" s="21">
        <f t="shared" si="1"/>
        <v>0</v>
      </c>
      <c r="G62" s="21">
        <f t="shared" si="1"/>
        <v>0</v>
      </c>
      <c r="H62" s="21">
        <f t="shared" si="1"/>
        <v>1</v>
      </c>
      <c r="I62" s="21">
        <f t="shared" si="1"/>
        <v>0.5</v>
      </c>
    </row>
    <row r="63" spans="1:9" x14ac:dyDescent="0.3">
      <c r="A63" s="3" t="s">
        <v>97</v>
      </c>
      <c r="B63" s="3"/>
      <c r="C63" s="21">
        <f t="shared" ref="C63:I63" si="2">MAX(C6:C58)</f>
        <v>4.4000000000000004</v>
      </c>
      <c r="D63" s="21">
        <f t="shared" si="2"/>
        <v>3</v>
      </c>
      <c r="E63" s="21">
        <f t="shared" si="2"/>
        <v>4</v>
      </c>
      <c r="F63" s="21">
        <f t="shared" si="2"/>
        <v>3.5</v>
      </c>
      <c r="G63" s="21">
        <f t="shared" si="2"/>
        <v>3</v>
      </c>
      <c r="H63" s="21">
        <f t="shared" si="2"/>
        <v>4</v>
      </c>
      <c r="I63" s="21">
        <f t="shared" si="2"/>
        <v>3.5</v>
      </c>
    </row>
    <row r="64" spans="1:9" x14ac:dyDescent="0.3">
      <c r="A64" s="3" t="s">
        <v>81</v>
      </c>
      <c r="B64" s="3"/>
      <c r="C64" s="21">
        <f t="shared" ref="C64:I64" si="3">MEDIAN(C6:C58)</f>
        <v>1.5</v>
      </c>
      <c r="D64" s="21">
        <f t="shared" si="3"/>
        <v>1</v>
      </c>
      <c r="E64" s="21">
        <f t="shared" si="3"/>
        <v>2</v>
      </c>
      <c r="F64" s="21">
        <f t="shared" si="3"/>
        <v>1.5</v>
      </c>
      <c r="G64" s="21">
        <f t="shared" si="3"/>
        <v>1</v>
      </c>
      <c r="H64" s="21">
        <f t="shared" si="3"/>
        <v>2.5</v>
      </c>
      <c r="I64" s="21">
        <f t="shared" si="3"/>
        <v>1.5</v>
      </c>
    </row>
  </sheetData>
  <autoFilter ref="A5:I5" xr:uid="{8ED15DB5-9C34-4AC1-82B8-B12737811011}">
    <sortState xmlns:xlrd2="http://schemas.microsoft.com/office/spreadsheetml/2017/richdata2" ref="A6:I53">
      <sortCondition ref="A5"/>
    </sortState>
  </autoFilter>
  <mergeCells count="1">
    <mergeCell ref="D3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8FD8-CD28-4F4E-AA67-C8D7175A80DA}">
  <dimension ref="A1:I67"/>
  <sheetViews>
    <sheetView zoomScaleNormal="100" workbookViewId="0">
      <pane xSplit="1" ySplit="5" topLeftCell="B6" activePane="bottomRight" state="frozen"/>
      <selection pane="topRight" activeCell="C1" sqref="C1"/>
      <selection pane="bottomLeft" activeCell="A8" sqref="A8"/>
      <selection pane="bottomRight" activeCell="A6" sqref="A6"/>
    </sheetView>
  </sheetViews>
  <sheetFormatPr defaultRowHeight="14.4" x14ac:dyDescent="0.3"/>
  <cols>
    <col min="1" max="1" width="36.5546875" style="1" bestFit="1" customWidth="1"/>
    <col min="2" max="2" width="36.5546875" style="1" customWidth="1"/>
    <col min="3" max="9" width="20.4414062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16"/>
      <c r="B2" s="16"/>
      <c r="C2" s="16"/>
      <c r="D2" s="16"/>
      <c r="E2" s="16"/>
      <c r="F2" s="16"/>
      <c r="G2" s="16"/>
      <c r="H2" s="16"/>
      <c r="I2" s="16"/>
    </row>
    <row r="3" spans="1:9" ht="14.4" customHeight="1" x14ac:dyDescent="0.3">
      <c r="A3" s="16"/>
      <c r="B3" s="16"/>
      <c r="C3" s="16"/>
      <c r="D3" s="23" t="s">
        <v>153</v>
      </c>
      <c r="E3" s="23"/>
      <c r="F3" s="23"/>
      <c r="G3" s="23"/>
      <c r="H3" s="23"/>
      <c r="I3" s="23"/>
    </row>
    <row r="4" spans="1:9" ht="14.4" customHeight="1" x14ac:dyDescent="0.3">
      <c r="A4" s="16"/>
      <c r="B4" s="16"/>
      <c r="C4" s="16"/>
      <c r="D4" s="23"/>
      <c r="E4" s="23"/>
      <c r="F4" s="23"/>
      <c r="G4" s="23"/>
      <c r="H4" s="23"/>
      <c r="I4" s="23"/>
    </row>
    <row r="5" spans="1:9" s="14" customFormat="1" ht="28.2" customHeight="1" x14ac:dyDescent="0.3">
      <c r="A5" s="5" t="s">
        <v>7</v>
      </c>
      <c r="B5" s="5"/>
      <c r="C5" s="10" t="s">
        <v>65</v>
      </c>
      <c r="D5" s="10" t="s">
        <v>47</v>
      </c>
      <c r="E5" s="10" t="s">
        <v>48</v>
      </c>
      <c r="F5" s="10" t="s">
        <v>49</v>
      </c>
      <c r="G5" s="10" t="s">
        <v>66</v>
      </c>
      <c r="H5" s="10" t="s">
        <v>67</v>
      </c>
      <c r="I5" s="10" t="s">
        <v>68</v>
      </c>
    </row>
    <row r="6" spans="1:9" x14ac:dyDescent="0.3">
      <c r="A6" s="6" t="s">
        <v>76</v>
      </c>
      <c r="B6" s="6" t="s">
        <v>154</v>
      </c>
      <c r="C6" s="17">
        <v>1.8</v>
      </c>
      <c r="D6" s="17">
        <v>0</v>
      </c>
      <c r="E6" s="17">
        <v>4</v>
      </c>
      <c r="F6" s="17">
        <v>2</v>
      </c>
      <c r="G6" s="17">
        <v>0</v>
      </c>
      <c r="H6" s="17">
        <v>4</v>
      </c>
      <c r="I6" s="17">
        <v>2</v>
      </c>
    </row>
    <row r="7" spans="1:9" x14ac:dyDescent="0.3">
      <c r="A7" s="7" t="s">
        <v>76</v>
      </c>
      <c r="B7" s="7" t="s">
        <v>155</v>
      </c>
      <c r="C7" s="18">
        <v>1.8</v>
      </c>
      <c r="D7" s="18">
        <v>0</v>
      </c>
      <c r="E7" s="18">
        <v>4</v>
      </c>
      <c r="F7" s="17">
        <v>2</v>
      </c>
      <c r="G7" s="18">
        <v>0</v>
      </c>
      <c r="H7" s="18">
        <v>4</v>
      </c>
      <c r="I7" s="17">
        <v>2</v>
      </c>
    </row>
    <row r="8" spans="1:9" x14ac:dyDescent="0.3">
      <c r="A8" s="7" t="s">
        <v>76</v>
      </c>
      <c r="B8" s="7" t="s">
        <v>156</v>
      </c>
      <c r="C8" s="18">
        <v>1.8</v>
      </c>
      <c r="D8" s="18">
        <v>0</v>
      </c>
      <c r="E8" s="18">
        <v>4</v>
      </c>
      <c r="F8" s="17">
        <v>2</v>
      </c>
      <c r="G8" s="18">
        <v>0</v>
      </c>
      <c r="H8" s="18">
        <v>4</v>
      </c>
      <c r="I8" s="17">
        <v>2</v>
      </c>
    </row>
    <row r="9" spans="1:9" x14ac:dyDescent="0.3">
      <c r="A9" s="6" t="s">
        <v>76</v>
      </c>
      <c r="B9" s="6" t="s">
        <v>157</v>
      </c>
      <c r="C9" s="17">
        <v>1.9</v>
      </c>
      <c r="D9" s="17">
        <v>0</v>
      </c>
      <c r="E9" s="17">
        <v>4</v>
      </c>
      <c r="F9" s="17">
        <v>2</v>
      </c>
      <c r="G9" s="17">
        <v>0</v>
      </c>
      <c r="H9" s="17">
        <v>4</v>
      </c>
      <c r="I9" s="17">
        <v>2</v>
      </c>
    </row>
    <row r="10" spans="1:9" x14ac:dyDescent="0.3">
      <c r="A10" s="7" t="s">
        <v>76</v>
      </c>
      <c r="B10" s="7" t="s">
        <v>158</v>
      </c>
      <c r="C10" s="18">
        <v>1.8</v>
      </c>
      <c r="D10" s="18">
        <v>0</v>
      </c>
      <c r="E10" s="18">
        <v>4</v>
      </c>
      <c r="F10" s="17">
        <v>2</v>
      </c>
      <c r="G10" s="18">
        <v>0</v>
      </c>
      <c r="H10" s="18">
        <v>4</v>
      </c>
      <c r="I10" s="17">
        <v>2</v>
      </c>
    </row>
    <row r="11" spans="1:9" x14ac:dyDescent="0.3">
      <c r="A11" s="7" t="s">
        <v>13</v>
      </c>
      <c r="B11" s="7" t="s">
        <v>108</v>
      </c>
      <c r="C11" s="18">
        <v>1.5</v>
      </c>
      <c r="D11" s="18">
        <v>1</v>
      </c>
      <c r="E11" s="18">
        <v>3</v>
      </c>
      <c r="F11" s="17">
        <v>2</v>
      </c>
      <c r="G11" s="18">
        <v>1</v>
      </c>
      <c r="H11" s="18">
        <v>3</v>
      </c>
      <c r="I11" s="17">
        <v>2</v>
      </c>
    </row>
    <row r="12" spans="1:9" x14ac:dyDescent="0.3">
      <c r="A12" s="6" t="s">
        <v>9</v>
      </c>
      <c r="B12" s="6" t="s">
        <v>159</v>
      </c>
      <c r="C12" s="17">
        <v>1.5</v>
      </c>
      <c r="D12" s="17">
        <v>1</v>
      </c>
      <c r="E12" s="17">
        <v>3</v>
      </c>
      <c r="F12" s="17">
        <v>2</v>
      </c>
      <c r="G12" s="17">
        <v>1</v>
      </c>
      <c r="H12" s="17">
        <v>3</v>
      </c>
      <c r="I12" s="17">
        <v>2</v>
      </c>
    </row>
    <row r="13" spans="1:9" x14ac:dyDescent="0.3">
      <c r="A13" s="7" t="s">
        <v>8</v>
      </c>
      <c r="B13" s="7" t="s">
        <v>101</v>
      </c>
      <c r="C13" s="18">
        <v>1</v>
      </c>
      <c r="D13" s="18">
        <v>0.5</v>
      </c>
      <c r="E13" s="18">
        <v>1.5</v>
      </c>
      <c r="F13" s="17">
        <v>1</v>
      </c>
      <c r="G13" s="18">
        <v>0</v>
      </c>
      <c r="H13" s="18">
        <v>2</v>
      </c>
      <c r="I13" s="17">
        <v>1</v>
      </c>
    </row>
    <row r="14" spans="1:9" x14ac:dyDescent="0.3">
      <c r="A14" s="7" t="s">
        <v>77</v>
      </c>
      <c r="B14" s="7" t="s">
        <v>160</v>
      </c>
      <c r="C14" s="18">
        <v>1.8</v>
      </c>
      <c r="D14" s="18">
        <v>2</v>
      </c>
      <c r="E14" s="18">
        <v>4</v>
      </c>
      <c r="F14" s="17">
        <v>3</v>
      </c>
      <c r="G14" s="18">
        <v>2</v>
      </c>
      <c r="H14" s="18">
        <v>4</v>
      </c>
      <c r="I14" s="17">
        <v>3</v>
      </c>
    </row>
    <row r="15" spans="1:9" x14ac:dyDescent="0.3">
      <c r="A15" s="6" t="s">
        <v>77</v>
      </c>
      <c r="B15" s="6" t="s">
        <v>105</v>
      </c>
      <c r="C15" s="17">
        <v>1.8</v>
      </c>
      <c r="D15" s="17">
        <v>2</v>
      </c>
      <c r="E15" s="17">
        <v>4</v>
      </c>
      <c r="F15" s="17">
        <v>3</v>
      </c>
      <c r="G15" s="17">
        <v>2</v>
      </c>
      <c r="H15" s="17">
        <v>4</v>
      </c>
      <c r="I15" s="17">
        <v>3</v>
      </c>
    </row>
    <row r="16" spans="1:9" x14ac:dyDescent="0.3">
      <c r="A16" s="7" t="s">
        <v>77</v>
      </c>
      <c r="B16" s="7" t="s">
        <v>161</v>
      </c>
      <c r="C16" s="18">
        <v>1.8</v>
      </c>
      <c r="D16" s="18">
        <v>2</v>
      </c>
      <c r="E16" s="18">
        <v>4</v>
      </c>
      <c r="F16" s="17">
        <v>3</v>
      </c>
      <c r="G16" s="18">
        <v>2</v>
      </c>
      <c r="H16" s="18">
        <v>4</v>
      </c>
      <c r="I16" s="17">
        <v>3</v>
      </c>
    </row>
    <row r="17" spans="1:9" x14ac:dyDescent="0.3">
      <c r="A17" s="7" t="s">
        <v>77</v>
      </c>
      <c r="B17" s="7" t="s">
        <v>103</v>
      </c>
      <c r="C17" s="18">
        <v>1.8</v>
      </c>
      <c r="D17" s="18">
        <v>2</v>
      </c>
      <c r="E17" s="18">
        <v>4</v>
      </c>
      <c r="F17" s="17">
        <v>3</v>
      </c>
      <c r="G17" s="18">
        <v>2</v>
      </c>
      <c r="H17" s="18">
        <v>4</v>
      </c>
      <c r="I17" s="17">
        <v>3</v>
      </c>
    </row>
    <row r="18" spans="1:9" x14ac:dyDescent="0.3">
      <c r="A18" s="6" t="s">
        <v>11</v>
      </c>
      <c r="B18" s="6" t="s">
        <v>162</v>
      </c>
      <c r="C18" s="17">
        <v>2</v>
      </c>
      <c r="D18" s="17">
        <v>0</v>
      </c>
      <c r="E18" s="17">
        <v>3</v>
      </c>
      <c r="F18" s="17">
        <v>1.5</v>
      </c>
      <c r="G18" s="17">
        <v>0</v>
      </c>
      <c r="H18" s="17">
        <v>3</v>
      </c>
      <c r="I18" s="17">
        <v>1.5</v>
      </c>
    </row>
    <row r="19" spans="1:9" x14ac:dyDescent="0.3">
      <c r="A19" s="7" t="s">
        <v>6</v>
      </c>
      <c r="B19" s="7" t="s">
        <v>107</v>
      </c>
      <c r="C19" s="18">
        <v>0.75</v>
      </c>
      <c r="D19" s="18">
        <v>0</v>
      </c>
      <c r="E19" s="18">
        <v>2</v>
      </c>
      <c r="F19" s="17">
        <v>1</v>
      </c>
      <c r="G19" s="18">
        <v>0</v>
      </c>
      <c r="H19" s="18">
        <v>2</v>
      </c>
      <c r="I19" s="17">
        <v>1</v>
      </c>
    </row>
    <row r="20" spans="1:9" x14ac:dyDescent="0.3">
      <c r="A20" s="7" t="s">
        <v>12</v>
      </c>
      <c r="B20" s="7" t="s">
        <v>109</v>
      </c>
      <c r="C20" s="18">
        <v>3</v>
      </c>
      <c r="D20" s="18">
        <v>1</v>
      </c>
      <c r="E20" s="18">
        <v>3</v>
      </c>
      <c r="F20" s="17">
        <v>2</v>
      </c>
      <c r="G20" s="18">
        <v>1</v>
      </c>
      <c r="H20" s="18">
        <v>3</v>
      </c>
      <c r="I20" s="17">
        <v>2</v>
      </c>
    </row>
    <row r="21" spans="1:9" x14ac:dyDescent="0.3">
      <c r="A21" s="6" t="s">
        <v>69</v>
      </c>
      <c r="B21" s="6" t="s">
        <v>163</v>
      </c>
      <c r="C21" s="17">
        <v>1.75</v>
      </c>
      <c r="D21" s="17">
        <v>1.75</v>
      </c>
      <c r="E21" s="17">
        <v>1.75</v>
      </c>
      <c r="F21" s="17">
        <v>1.75</v>
      </c>
      <c r="G21" s="17">
        <v>1.75</v>
      </c>
      <c r="H21" s="17">
        <v>1.75</v>
      </c>
      <c r="I21" s="17">
        <v>1.75</v>
      </c>
    </row>
    <row r="22" spans="1:9" x14ac:dyDescent="0.3">
      <c r="A22" s="7" t="s">
        <v>71</v>
      </c>
      <c r="B22" s="7" t="s">
        <v>111</v>
      </c>
      <c r="C22" s="18">
        <v>1.87</v>
      </c>
      <c r="D22" s="18">
        <v>1</v>
      </c>
      <c r="E22" s="18">
        <v>3</v>
      </c>
      <c r="F22" s="17">
        <v>2</v>
      </c>
      <c r="G22" s="18">
        <v>1</v>
      </c>
      <c r="H22" s="18">
        <v>3</v>
      </c>
      <c r="I22" s="17">
        <v>2</v>
      </c>
    </row>
    <row r="23" spans="1:9" x14ac:dyDescent="0.3">
      <c r="A23" s="7" t="s">
        <v>20</v>
      </c>
      <c r="B23" s="7" t="s">
        <v>112</v>
      </c>
      <c r="C23" s="18">
        <v>1.8</v>
      </c>
      <c r="D23" s="18">
        <v>1.5</v>
      </c>
      <c r="E23" s="18">
        <v>1.8</v>
      </c>
      <c r="F23" s="17">
        <v>1.65</v>
      </c>
      <c r="G23" s="18">
        <v>1.5</v>
      </c>
      <c r="H23" s="18">
        <v>1.8</v>
      </c>
      <c r="I23" s="17">
        <v>1.65</v>
      </c>
    </row>
    <row r="24" spans="1:9" x14ac:dyDescent="0.3">
      <c r="A24" s="6" t="s">
        <v>38</v>
      </c>
      <c r="B24" s="6" t="s">
        <v>164</v>
      </c>
      <c r="C24" s="17">
        <v>1</v>
      </c>
      <c r="D24" s="17">
        <v>0</v>
      </c>
      <c r="E24" s="17">
        <v>1</v>
      </c>
      <c r="F24" s="17">
        <v>0.5</v>
      </c>
      <c r="G24" s="17">
        <v>0</v>
      </c>
      <c r="H24" s="17">
        <v>1</v>
      </c>
      <c r="I24" s="17">
        <v>0.5</v>
      </c>
    </row>
    <row r="25" spans="1:9" x14ac:dyDescent="0.3">
      <c r="A25" s="7" t="s">
        <v>21</v>
      </c>
      <c r="B25" s="7" t="s">
        <v>165</v>
      </c>
      <c r="C25" s="18">
        <v>2</v>
      </c>
      <c r="D25" s="18">
        <v>0</v>
      </c>
      <c r="E25" s="18">
        <v>2</v>
      </c>
      <c r="F25" s="17">
        <v>1</v>
      </c>
      <c r="G25" s="18">
        <v>0</v>
      </c>
      <c r="H25" s="18">
        <v>2</v>
      </c>
      <c r="I25" s="17">
        <v>1</v>
      </c>
    </row>
    <row r="26" spans="1:9" x14ac:dyDescent="0.3">
      <c r="A26" s="7" t="s">
        <v>1</v>
      </c>
      <c r="B26" s="7" t="s">
        <v>166</v>
      </c>
      <c r="C26" s="18">
        <v>1</v>
      </c>
      <c r="D26" s="18">
        <v>0</v>
      </c>
      <c r="E26" s="18">
        <v>2</v>
      </c>
      <c r="F26" s="17">
        <v>1</v>
      </c>
      <c r="G26" s="18">
        <v>0</v>
      </c>
      <c r="H26" s="18">
        <v>3</v>
      </c>
      <c r="I26" s="17">
        <v>1.5</v>
      </c>
    </row>
    <row r="27" spans="1:9" x14ac:dyDescent="0.3">
      <c r="A27" s="6" t="s">
        <v>72</v>
      </c>
      <c r="B27" s="6" t="s">
        <v>116</v>
      </c>
      <c r="C27" s="17">
        <v>1</v>
      </c>
      <c r="D27" s="17">
        <v>2</v>
      </c>
      <c r="E27" s="17">
        <v>2</v>
      </c>
      <c r="F27" s="17">
        <v>2</v>
      </c>
      <c r="G27" s="17">
        <v>2</v>
      </c>
      <c r="H27" s="17">
        <v>2</v>
      </c>
      <c r="I27" s="17">
        <v>2</v>
      </c>
    </row>
    <row r="28" spans="1:9" x14ac:dyDescent="0.3">
      <c r="A28" s="7" t="s">
        <v>44</v>
      </c>
      <c r="B28" s="7" t="s">
        <v>117</v>
      </c>
      <c r="C28" s="18">
        <v>1</v>
      </c>
      <c r="D28" s="18">
        <v>0</v>
      </c>
      <c r="E28" s="18">
        <v>1</v>
      </c>
      <c r="F28" s="17">
        <v>0.5</v>
      </c>
      <c r="G28" s="18">
        <v>0</v>
      </c>
      <c r="H28" s="18">
        <v>1</v>
      </c>
      <c r="I28" s="17">
        <v>0.5</v>
      </c>
    </row>
    <row r="29" spans="1:9" x14ac:dyDescent="0.3">
      <c r="A29" s="7" t="s">
        <v>22</v>
      </c>
      <c r="B29" s="7" t="s">
        <v>118</v>
      </c>
      <c r="C29" s="18">
        <v>0</v>
      </c>
      <c r="D29" s="18">
        <v>0</v>
      </c>
      <c r="E29" s="18">
        <v>2</v>
      </c>
      <c r="F29" s="17">
        <v>1</v>
      </c>
      <c r="G29" s="18">
        <v>0</v>
      </c>
      <c r="H29" s="18">
        <v>2</v>
      </c>
      <c r="I29" s="17">
        <v>1</v>
      </c>
    </row>
    <row r="30" spans="1:9" x14ac:dyDescent="0.3">
      <c r="A30" s="6" t="s">
        <v>15</v>
      </c>
      <c r="B30" s="6" t="s">
        <v>167</v>
      </c>
      <c r="C30" s="17">
        <v>1</v>
      </c>
      <c r="D30" s="17">
        <v>1</v>
      </c>
      <c r="E30" s="17">
        <v>3</v>
      </c>
      <c r="F30" s="17">
        <v>2</v>
      </c>
      <c r="G30" s="17">
        <v>1</v>
      </c>
      <c r="H30" s="17">
        <v>3</v>
      </c>
      <c r="I30" s="17">
        <v>2</v>
      </c>
    </row>
    <row r="31" spans="1:9" x14ac:dyDescent="0.3">
      <c r="A31" s="7" t="s">
        <v>39</v>
      </c>
      <c r="B31" s="7" t="s">
        <v>120</v>
      </c>
      <c r="C31" s="18">
        <v>0</v>
      </c>
      <c r="D31" s="18">
        <v>0</v>
      </c>
      <c r="E31" s="18">
        <v>2</v>
      </c>
      <c r="F31" s="17">
        <v>1</v>
      </c>
      <c r="G31" s="18">
        <v>0</v>
      </c>
      <c r="H31" s="18">
        <v>2</v>
      </c>
      <c r="I31" s="17">
        <v>1</v>
      </c>
    </row>
    <row r="32" spans="1:9" x14ac:dyDescent="0.3">
      <c r="A32" s="7" t="s">
        <v>23</v>
      </c>
      <c r="B32" s="7" t="s">
        <v>121</v>
      </c>
      <c r="C32" s="18">
        <v>2.7</v>
      </c>
      <c r="D32" s="18">
        <v>3</v>
      </c>
      <c r="E32" s="18">
        <v>4</v>
      </c>
      <c r="F32" s="17">
        <v>3.5</v>
      </c>
      <c r="G32" s="18">
        <v>3</v>
      </c>
      <c r="H32" s="18">
        <v>4</v>
      </c>
      <c r="I32" s="17">
        <v>3.5</v>
      </c>
    </row>
    <row r="33" spans="1:9" x14ac:dyDescent="0.3">
      <c r="A33" s="6" t="s">
        <v>5</v>
      </c>
      <c r="B33" s="6" t="s">
        <v>168</v>
      </c>
      <c r="C33" s="17">
        <v>1.5</v>
      </c>
      <c r="D33" s="17">
        <v>0</v>
      </c>
      <c r="E33" s="17">
        <v>3</v>
      </c>
      <c r="F33" s="17">
        <v>1.5</v>
      </c>
      <c r="G33" s="17">
        <v>0</v>
      </c>
      <c r="H33" s="17">
        <v>3</v>
      </c>
      <c r="I33" s="17">
        <v>1.5</v>
      </c>
    </row>
    <row r="34" spans="1:9" x14ac:dyDescent="0.3">
      <c r="A34" s="7" t="s">
        <v>37</v>
      </c>
      <c r="B34" s="7" t="s">
        <v>123</v>
      </c>
      <c r="C34" s="18">
        <v>1.8</v>
      </c>
      <c r="D34" s="18">
        <v>0</v>
      </c>
      <c r="E34" s="18">
        <v>3</v>
      </c>
      <c r="F34" s="17">
        <v>1.5</v>
      </c>
      <c r="G34" s="18">
        <v>0</v>
      </c>
      <c r="H34" s="18">
        <v>3</v>
      </c>
      <c r="I34" s="17">
        <v>1.5</v>
      </c>
    </row>
    <row r="35" spans="1:9" x14ac:dyDescent="0.3">
      <c r="A35" s="7" t="s">
        <v>16</v>
      </c>
      <c r="B35" s="7" t="s">
        <v>169</v>
      </c>
      <c r="C35" s="18">
        <v>2.5</v>
      </c>
      <c r="D35" s="18">
        <v>0</v>
      </c>
      <c r="E35" s="18">
        <v>3</v>
      </c>
      <c r="F35" s="17">
        <v>1.5</v>
      </c>
      <c r="G35" s="18">
        <v>0</v>
      </c>
      <c r="H35" s="18">
        <v>3</v>
      </c>
      <c r="I35" s="17">
        <v>1.5</v>
      </c>
    </row>
    <row r="36" spans="1:9" x14ac:dyDescent="0.3">
      <c r="A36" s="6" t="s">
        <v>54</v>
      </c>
      <c r="B36" s="6" t="s">
        <v>170</v>
      </c>
      <c r="C36" s="17">
        <v>1.5</v>
      </c>
      <c r="D36" s="17">
        <v>1</v>
      </c>
      <c r="E36" s="17">
        <v>2</v>
      </c>
      <c r="F36" s="17">
        <v>1.5</v>
      </c>
      <c r="G36" s="17">
        <v>0</v>
      </c>
      <c r="H36" s="17">
        <v>2</v>
      </c>
      <c r="I36" s="17">
        <v>1</v>
      </c>
    </row>
    <row r="37" spans="1:9" x14ac:dyDescent="0.3">
      <c r="A37" s="7" t="s">
        <v>19</v>
      </c>
      <c r="B37" s="7" t="s">
        <v>127</v>
      </c>
      <c r="C37" s="18">
        <v>0</v>
      </c>
      <c r="D37" s="18">
        <v>0.5</v>
      </c>
      <c r="E37" s="18">
        <v>3</v>
      </c>
      <c r="F37" s="17">
        <v>1.75</v>
      </c>
      <c r="G37" s="18">
        <v>0.5</v>
      </c>
      <c r="H37" s="18">
        <v>3</v>
      </c>
      <c r="I37" s="17">
        <v>1.75</v>
      </c>
    </row>
    <row r="38" spans="1:9" x14ac:dyDescent="0.3">
      <c r="A38" s="7" t="s">
        <v>27</v>
      </c>
      <c r="B38" s="7" t="s">
        <v>128</v>
      </c>
      <c r="C38" s="18">
        <v>2.5</v>
      </c>
      <c r="D38" s="18">
        <v>0</v>
      </c>
      <c r="E38" s="18">
        <v>2</v>
      </c>
      <c r="F38" s="17">
        <v>1</v>
      </c>
      <c r="G38" s="18">
        <v>0</v>
      </c>
      <c r="H38" s="18">
        <v>2</v>
      </c>
      <c r="I38" s="17">
        <v>1</v>
      </c>
    </row>
    <row r="39" spans="1:9" x14ac:dyDescent="0.3">
      <c r="A39" s="6" t="s">
        <v>40</v>
      </c>
      <c r="B39" s="6" t="s">
        <v>129</v>
      </c>
      <c r="C39" s="17">
        <v>0.8</v>
      </c>
      <c r="D39" s="17">
        <v>0</v>
      </c>
      <c r="E39" s="17">
        <v>3</v>
      </c>
      <c r="F39" s="17">
        <v>1.5</v>
      </c>
      <c r="G39" s="17">
        <v>1</v>
      </c>
      <c r="H39" s="17">
        <v>3</v>
      </c>
      <c r="I39" s="17">
        <v>2</v>
      </c>
    </row>
    <row r="40" spans="1:9" x14ac:dyDescent="0.3">
      <c r="A40" s="7" t="s">
        <v>24</v>
      </c>
      <c r="B40" s="7" t="s">
        <v>171</v>
      </c>
      <c r="C40" s="18">
        <v>2.7</v>
      </c>
      <c r="D40" s="18">
        <v>0</v>
      </c>
      <c r="E40" s="18">
        <v>3</v>
      </c>
      <c r="F40" s="17">
        <v>1.5</v>
      </c>
      <c r="G40" s="18">
        <v>0</v>
      </c>
      <c r="H40" s="18">
        <v>3</v>
      </c>
      <c r="I40" s="17">
        <v>1.5</v>
      </c>
    </row>
    <row r="41" spans="1:9" x14ac:dyDescent="0.3">
      <c r="A41" s="7" t="s">
        <v>0</v>
      </c>
      <c r="B41" s="7" t="s">
        <v>131</v>
      </c>
      <c r="C41" s="18">
        <v>0</v>
      </c>
      <c r="D41" s="18">
        <v>-1</v>
      </c>
      <c r="E41" s="18">
        <v>2</v>
      </c>
      <c r="F41" s="17">
        <v>0.5</v>
      </c>
      <c r="G41" s="18">
        <v>0</v>
      </c>
      <c r="H41" s="18">
        <v>2</v>
      </c>
      <c r="I41" s="17">
        <v>1</v>
      </c>
    </row>
    <row r="42" spans="1:9" x14ac:dyDescent="0.3">
      <c r="A42" s="6" t="s">
        <v>26</v>
      </c>
      <c r="B42" s="6" t="s">
        <v>172</v>
      </c>
      <c r="C42" s="17">
        <v>3.8</v>
      </c>
      <c r="D42" s="17">
        <v>3.5</v>
      </c>
      <c r="E42" s="17">
        <v>5</v>
      </c>
      <c r="F42" s="17">
        <v>4.25</v>
      </c>
      <c r="G42" s="17">
        <v>3.5</v>
      </c>
      <c r="H42" s="17">
        <v>5</v>
      </c>
      <c r="I42" s="17">
        <v>4.25</v>
      </c>
    </row>
    <row r="43" spans="1:9" x14ac:dyDescent="0.3">
      <c r="A43" s="7" t="s">
        <v>70</v>
      </c>
      <c r="B43" s="7" t="s">
        <v>133</v>
      </c>
      <c r="C43" s="18">
        <v>1</v>
      </c>
      <c r="D43" s="18">
        <v>1</v>
      </c>
      <c r="E43" s="18">
        <v>1</v>
      </c>
      <c r="F43" s="17">
        <v>1</v>
      </c>
      <c r="G43" s="18">
        <v>1</v>
      </c>
      <c r="H43" s="18">
        <v>1</v>
      </c>
      <c r="I43" s="17">
        <v>1</v>
      </c>
    </row>
    <row r="44" spans="1:9" x14ac:dyDescent="0.3">
      <c r="A44" s="7" t="s">
        <v>32</v>
      </c>
      <c r="B44" s="7" t="s">
        <v>173</v>
      </c>
      <c r="C44" s="18">
        <v>0</v>
      </c>
      <c r="D44" s="18">
        <v>0</v>
      </c>
      <c r="E44" s="18">
        <v>2.5</v>
      </c>
      <c r="F44" s="17">
        <v>1.25</v>
      </c>
      <c r="G44" s="18">
        <v>0</v>
      </c>
      <c r="H44" s="18">
        <v>2.5</v>
      </c>
      <c r="I44" s="17">
        <v>1.25</v>
      </c>
    </row>
    <row r="45" spans="1:9" x14ac:dyDescent="0.3">
      <c r="A45" s="6" t="s">
        <v>4</v>
      </c>
      <c r="B45" s="6" t="s">
        <v>174</v>
      </c>
      <c r="C45" s="17">
        <v>0</v>
      </c>
      <c r="D45" s="17">
        <v>0</v>
      </c>
      <c r="E45" s="17">
        <v>2</v>
      </c>
      <c r="F45" s="17">
        <v>1</v>
      </c>
      <c r="G45" s="17">
        <v>0</v>
      </c>
      <c r="H45" s="17">
        <v>3</v>
      </c>
      <c r="I45" s="17">
        <v>1.5</v>
      </c>
    </row>
    <row r="46" spans="1:9" x14ac:dyDescent="0.3">
      <c r="A46" s="7" t="s">
        <v>78</v>
      </c>
      <c r="B46" s="7" t="s">
        <v>137</v>
      </c>
      <c r="C46" s="18">
        <v>0.8</v>
      </c>
      <c r="D46" s="18">
        <v>0.8</v>
      </c>
      <c r="E46" s="18">
        <v>1.3</v>
      </c>
      <c r="F46" s="17">
        <v>1.05</v>
      </c>
      <c r="G46" s="18">
        <v>0.8</v>
      </c>
      <c r="H46" s="18">
        <v>1.3</v>
      </c>
      <c r="I46" s="17">
        <v>1.05</v>
      </c>
    </row>
    <row r="47" spans="1:9" x14ac:dyDescent="0.3">
      <c r="A47" s="7" t="s">
        <v>78</v>
      </c>
      <c r="B47" s="7" t="s">
        <v>136</v>
      </c>
      <c r="C47" s="18">
        <v>0.5</v>
      </c>
      <c r="D47" s="18">
        <v>0.5</v>
      </c>
      <c r="E47" s="18">
        <v>1.3</v>
      </c>
      <c r="F47" s="17">
        <v>0.9</v>
      </c>
      <c r="G47" s="18">
        <v>0.5</v>
      </c>
      <c r="H47" s="18">
        <v>1.3</v>
      </c>
      <c r="I47" s="17">
        <v>0.9</v>
      </c>
    </row>
    <row r="48" spans="1:9" x14ac:dyDescent="0.3">
      <c r="A48" s="6" t="s">
        <v>41</v>
      </c>
      <c r="B48" s="6" t="s">
        <v>175</v>
      </c>
      <c r="C48" s="17">
        <v>0.5</v>
      </c>
      <c r="D48" s="17">
        <v>0</v>
      </c>
      <c r="E48" s="17">
        <v>1</v>
      </c>
      <c r="F48" s="17">
        <v>0.5</v>
      </c>
      <c r="G48" s="17">
        <v>0</v>
      </c>
      <c r="H48" s="17">
        <v>1</v>
      </c>
      <c r="I48" s="17">
        <v>0.5</v>
      </c>
    </row>
    <row r="49" spans="1:9" x14ac:dyDescent="0.3">
      <c r="A49" s="7" t="s">
        <v>17</v>
      </c>
      <c r="B49" s="7" t="s">
        <v>139</v>
      </c>
      <c r="C49" s="18">
        <v>1.5</v>
      </c>
      <c r="D49" s="18">
        <v>0</v>
      </c>
      <c r="E49" s="18">
        <v>3</v>
      </c>
      <c r="F49" s="17">
        <v>1.5</v>
      </c>
      <c r="G49" s="18">
        <v>0</v>
      </c>
      <c r="H49" s="18">
        <v>3</v>
      </c>
      <c r="I49" s="17">
        <v>1.5</v>
      </c>
    </row>
    <row r="50" spans="1:9" x14ac:dyDescent="0.3">
      <c r="A50" s="7" t="s">
        <v>2</v>
      </c>
      <c r="B50" s="7" t="s">
        <v>176</v>
      </c>
      <c r="C50" s="18">
        <v>0</v>
      </c>
      <c r="D50" s="18">
        <v>0</v>
      </c>
      <c r="E50" s="18">
        <v>2</v>
      </c>
      <c r="F50" s="17">
        <v>1</v>
      </c>
      <c r="G50" s="18">
        <v>0</v>
      </c>
      <c r="H50" s="18">
        <v>2</v>
      </c>
      <c r="I50" s="17">
        <v>1</v>
      </c>
    </row>
    <row r="51" spans="1:9" x14ac:dyDescent="0.3">
      <c r="A51" s="6" t="s">
        <v>3</v>
      </c>
      <c r="B51" s="6" t="s">
        <v>141</v>
      </c>
      <c r="C51" s="17">
        <v>1</v>
      </c>
      <c r="D51" s="17">
        <v>0</v>
      </c>
      <c r="E51" s="17">
        <v>1.5</v>
      </c>
      <c r="F51" s="17">
        <v>0.75</v>
      </c>
      <c r="G51" s="17">
        <v>0</v>
      </c>
      <c r="H51" s="17">
        <v>1.5</v>
      </c>
      <c r="I51" s="17">
        <v>0.75</v>
      </c>
    </row>
    <row r="52" spans="1:9" x14ac:dyDescent="0.3">
      <c r="A52" s="7" t="s">
        <v>75</v>
      </c>
      <c r="B52" s="7" t="s">
        <v>142</v>
      </c>
      <c r="C52" s="18">
        <v>3</v>
      </c>
      <c r="D52" s="18">
        <v>2</v>
      </c>
      <c r="E52" s="18">
        <v>3</v>
      </c>
      <c r="F52" s="17">
        <v>2.5</v>
      </c>
      <c r="G52" s="18">
        <v>2</v>
      </c>
      <c r="H52" s="18">
        <v>3</v>
      </c>
      <c r="I52" s="17">
        <v>2.5</v>
      </c>
    </row>
    <row r="53" spans="1:9" x14ac:dyDescent="0.3">
      <c r="A53" s="7" t="s">
        <v>79</v>
      </c>
      <c r="B53" s="7" t="s">
        <v>143</v>
      </c>
      <c r="C53" s="18">
        <v>1.5</v>
      </c>
      <c r="D53" s="18">
        <v>0</v>
      </c>
      <c r="E53" s="18">
        <v>2</v>
      </c>
      <c r="F53" s="17">
        <v>1</v>
      </c>
      <c r="G53" s="18">
        <v>0</v>
      </c>
      <c r="H53" s="18">
        <v>2</v>
      </c>
      <c r="I53" s="17">
        <v>1</v>
      </c>
    </row>
    <row r="54" spans="1:9" x14ac:dyDescent="0.3">
      <c r="A54" s="6" t="s">
        <v>74</v>
      </c>
      <c r="B54" s="6" t="s">
        <v>177</v>
      </c>
      <c r="C54" s="17">
        <v>0.45</v>
      </c>
      <c r="D54" s="17">
        <v>0.25</v>
      </c>
      <c r="E54" s="17">
        <v>0.875</v>
      </c>
      <c r="F54" s="17">
        <v>0.5625</v>
      </c>
      <c r="G54" s="17">
        <v>0.25</v>
      </c>
      <c r="H54" s="17">
        <v>0.875</v>
      </c>
      <c r="I54" s="17">
        <v>0.5625</v>
      </c>
    </row>
    <row r="55" spans="1:9" x14ac:dyDescent="0.3">
      <c r="A55" s="7" t="s">
        <v>74</v>
      </c>
      <c r="B55" s="7" t="s">
        <v>178</v>
      </c>
      <c r="C55" s="18">
        <v>1.4</v>
      </c>
      <c r="D55" s="18">
        <v>1</v>
      </c>
      <c r="E55" s="18">
        <v>1.5</v>
      </c>
      <c r="F55" s="17">
        <v>1.25</v>
      </c>
      <c r="G55" s="18">
        <v>1</v>
      </c>
      <c r="H55" s="18">
        <v>1.5</v>
      </c>
      <c r="I55" s="17">
        <v>1.25</v>
      </c>
    </row>
    <row r="56" spans="1:9" x14ac:dyDescent="0.3">
      <c r="A56" s="7" t="s">
        <v>74</v>
      </c>
      <c r="B56" s="7" t="s">
        <v>146</v>
      </c>
      <c r="C56" s="18">
        <v>1.4</v>
      </c>
      <c r="D56" s="18">
        <v>1.25</v>
      </c>
      <c r="E56" s="18">
        <v>1.75</v>
      </c>
      <c r="F56" s="17">
        <v>1.5</v>
      </c>
      <c r="G56" s="18">
        <v>1.25</v>
      </c>
      <c r="H56" s="18">
        <v>1.75</v>
      </c>
      <c r="I56" s="17">
        <v>1.5</v>
      </c>
    </row>
    <row r="57" spans="1:9" x14ac:dyDescent="0.3">
      <c r="A57" s="6" t="s">
        <v>74</v>
      </c>
      <c r="B57" s="6" t="s">
        <v>179</v>
      </c>
      <c r="C57" s="17">
        <v>1.4</v>
      </c>
      <c r="D57" s="17">
        <v>1.25</v>
      </c>
      <c r="E57" s="17">
        <v>1.75</v>
      </c>
      <c r="F57" s="17">
        <v>1.5</v>
      </c>
      <c r="G57" s="17">
        <v>1.25</v>
      </c>
      <c r="H57" s="17">
        <v>1.75</v>
      </c>
      <c r="I57" s="17">
        <v>1.5</v>
      </c>
    </row>
    <row r="58" spans="1:9" x14ac:dyDescent="0.3">
      <c r="A58" s="7" t="s">
        <v>74</v>
      </c>
      <c r="B58" s="7" t="s">
        <v>152</v>
      </c>
      <c r="C58" s="18">
        <v>1.5</v>
      </c>
      <c r="D58" s="18">
        <v>1.25</v>
      </c>
      <c r="E58" s="18">
        <v>1.75</v>
      </c>
      <c r="F58" s="17">
        <v>1.5</v>
      </c>
      <c r="G58" s="18">
        <v>1.25</v>
      </c>
      <c r="H58" s="18">
        <v>1.75</v>
      </c>
      <c r="I58" s="17">
        <v>1.5</v>
      </c>
    </row>
    <row r="59" spans="1:9" x14ac:dyDescent="0.3">
      <c r="A59" s="7" t="s">
        <v>18</v>
      </c>
      <c r="B59" s="7" t="s">
        <v>149</v>
      </c>
      <c r="C59" s="18">
        <v>1</v>
      </c>
      <c r="D59" s="18">
        <v>1</v>
      </c>
      <c r="E59" s="18">
        <v>3</v>
      </c>
      <c r="F59" s="17">
        <v>2</v>
      </c>
      <c r="G59" s="18">
        <v>1</v>
      </c>
      <c r="H59" s="18">
        <v>3</v>
      </c>
      <c r="I59" s="17">
        <v>2</v>
      </c>
    </row>
    <row r="60" spans="1:9" x14ac:dyDescent="0.3">
      <c r="A60" s="6" t="s">
        <v>73</v>
      </c>
      <c r="B60" s="6" t="s">
        <v>150</v>
      </c>
      <c r="C60" s="17">
        <v>1.5</v>
      </c>
      <c r="D60" s="17">
        <v>1</v>
      </c>
      <c r="E60" s="17">
        <v>2</v>
      </c>
      <c r="F60" s="17">
        <v>1.5</v>
      </c>
      <c r="G60" s="17">
        <v>1</v>
      </c>
      <c r="H60" s="17">
        <v>2</v>
      </c>
      <c r="I60" s="17">
        <v>1.5</v>
      </c>
    </row>
    <row r="61" spans="1:9" x14ac:dyDescent="0.3">
      <c r="A61" s="7" t="s">
        <v>73</v>
      </c>
      <c r="B61" s="7" t="s">
        <v>151</v>
      </c>
      <c r="C61" s="18">
        <v>1.5</v>
      </c>
      <c r="D61" s="18">
        <v>1</v>
      </c>
      <c r="E61" s="18">
        <v>2</v>
      </c>
      <c r="F61" s="17">
        <v>1.5</v>
      </c>
      <c r="G61" s="18">
        <v>1</v>
      </c>
      <c r="H61" s="18">
        <v>2</v>
      </c>
      <c r="I61" s="17">
        <v>1.5</v>
      </c>
    </row>
    <row r="63" spans="1:9" x14ac:dyDescent="0.3">
      <c r="A63" s="13" t="s">
        <v>45</v>
      </c>
      <c r="B63" s="22"/>
      <c r="C63" s="12"/>
      <c r="D63" s="12"/>
      <c r="E63" s="12"/>
      <c r="F63" s="12"/>
      <c r="G63" s="12"/>
      <c r="H63" s="12"/>
      <c r="I63" s="12"/>
    </row>
    <row r="64" spans="1:9" x14ac:dyDescent="0.3">
      <c r="A64" s="3" t="s">
        <v>98</v>
      </c>
      <c r="B64" s="3"/>
      <c r="C64" s="21">
        <f t="shared" ref="C64:I64" si="0">AVERAGE(C6:C61)</f>
        <v>1.3967857142857145</v>
      </c>
      <c r="D64" s="21">
        <f t="shared" si="0"/>
        <v>0.67946428571428563</v>
      </c>
      <c r="E64" s="21">
        <f t="shared" si="0"/>
        <v>2.5227678571428567</v>
      </c>
      <c r="F64" s="21">
        <f t="shared" si="0"/>
        <v>1.6011160714285715</v>
      </c>
      <c r="G64" s="21">
        <f t="shared" si="0"/>
        <v>0.68839285714285714</v>
      </c>
      <c r="H64" s="21">
        <f t="shared" si="0"/>
        <v>2.5674107142857139</v>
      </c>
      <c r="I64" s="21">
        <f t="shared" si="0"/>
        <v>1.6279017857142859</v>
      </c>
    </row>
    <row r="65" spans="1:9" x14ac:dyDescent="0.3">
      <c r="A65" s="3" t="s">
        <v>80</v>
      </c>
      <c r="B65" s="3"/>
      <c r="C65" s="21">
        <f t="shared" ref="C65:I65" si="1">MIN(C6:C61)</f>
        <v>0</v>
      </c>
      <c r="D65" s="21">
        <f t="shared" si="1"/>
        <v>-1</v>
      </c>
      <c r="E65" s="21">
        <f t="shared" si="1"/>
        <v>0.875</v>
      </c>
      <c r="F65" s="21">
        <f t="shared" si="1"/>
        <v>0.5</v>
      </c>
      <c r="G65" s="21">
        <f t="shared" si="1"/>
        <v>0</v>
      </c>
      <c r="H65" s="21">
        <f t="shared" si="1"/>
        <v>0.875</v>
      </c>
      <c r="I65" s="21">
        <f t="shared" si="1"/>
        <v>0.5</v>
      </c>
    </row>
    <row r="66" spans="1:9" x14ac:dyDescent="0.3">
      <c r="A66" s="3" t="s">
        <v>97</v>
      </c>
      <c r="B66" s="3"/>
      <c r="C66" s="21">
        <f t="shared" ref="C66:I66" si="2">MAX(C6:C61)</f>
        <v>3.8</v>
      </c>
      <c r="D66" s="21">
        <f t="shared" si="2"/>
        <v>3.5</v>
      </c>
      <c r="E66" s="21">
        <f t="shared" si="2"/>
        <v>5</v>
      </c>
      <c r="F66" s="21">
        <f t="shared" si="2"/>
        <v>4.25</v>
      </c>
      <c r="G66" s="21">
        <f t="shared" si="2"/>
        <v>3.5</v>
      </c>
      <c r="H66" s="21">
        <f t="shared" si="2"/>
        <v>5</v>
      </c>
      <c r="I66" s="21">
        <f t="shared" si="2"/>
        <v>4.25</v>
      </c>
    </row>
    <row r="67" spans="1:9" x14ac:dyDescent="0.3">
      <c r="A67" s="3" t="s">
        <v>81</v>
      </c>
      <c r="B67" s="3"/>
      <c r="C67" s="21">
        <f t="shared" ref="C67:I67" si="3">MEDIAN(C6:C61)</f>
        <v>1.5</v>
      </c>
      <c r="D67" s="21">
        <f t="shared" si="3"/>
        <v>0.375</v>
      </c>
      <c r="E67" s="21">
        <f t="shared" si="3"/>
        <v>2</v>
      </c>
      <c r="F67" s="21">
        <f t="shared" si="3"/>
        <v>1.5</v>
      </c>
      <c r="G67" s="21">
        <f t="shared" si="3"/>
        <v>0.125</v>
      </c>
      <c r="H67" s="21">
        <f t="shared" si="3"/>
        <v>2.75</v>
      </c>
      <c r="I67" s="21">
        <f t="shared" si="3"/>
        <v>1.5</v>
      </c>
    </row>
  </sheetData>
  <autoFilter ref="A5:I5" xr:uid="{8ED15DB5-9C34-4AC1-82B8-B12737811011}">
    <sortState xmlns:xlrd2="http://schemas.microsoft.com/office/spreadsheetml/2017/richdata2" ref="A6:I53">
      <sortCondition ref="A5"/>
    </sortState>
  </autoFilter>
  <mergeCells count="1">
    <mergeCell ref="D3:I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8FFB8-AE52-4F3E-B50A-F40B36AD1DF9}">
  <dimension ref="A1:I66"/>
  <sheetViews>
    <sheetView zoomScaleNormal="100" workbookViewId="0">
      <pane xSplit="1" ySplit="5" topLeftCell="B50" activePane="bottomRight" state="frozen"/>
      <selection pane="topRight" activeCell="C1" sqref="C1"/>
      <selection pane="bottomLeft" activeCell="A8" sqref="A8"/>
      <selection pane="bottomRight" activeCell="C63" sqref="C63"/>
    </sheetView>
  </sheetViews>
  <sheetFormatPr defaultRowHeight="14.4" x14ac:dyDescent="0.3"/>
  <cols>
    <col min="1" max="1" width="36.5546875" style="1" bestFit="1" customWidth="1"/>
    <col min="2" max="2" width="36.5546875" style="1" customWidth="1"/>
    <col min="3" max="9" width="20.4414062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16"/>
      <c r="B2" s="16"/>
      <c r="C2" s="16"/>
      <c r="D2" s="16"/>
      <c r="E2" s="16"/>
      <c r="F2" s="16"/>
      <c r="G2" s="16"/>
      <c r="H2" s="16"/>
      <c r="I2" s="16"/>
    </row>
    <row r="3" spans="1:9" ht="14.4" customHeight="1" x14ac:dyDescent="0.3">
      <c r="A3" s="16"/>
      <c r="B3" s="16"/>
      <c r="C3" s="16"/>
      <c r="D3" s="23" t="s">
        <v>153</v>
      </c>
      <c r="E3" s="23"/>
      <c r="F3" s="23"/>
      <c r="G3" s="23"/>
      <c r="H3" s="23"/>
      <c r="I3" s="23"/>
    </row>
    <row r="4" spans="1:9" ht="14.4" customHeight="1" x14ac:dyDescent="0.3">
      <c r="A4" s="16"/>
      <c r="B4" s="16"/>
      <c r="C4" s="16"/>
      <c r="D4" s="23"/>
      <c r="E4" s="23"/>
      <c r="F4" s="23"/>
      <c r="G4" s="23"/>
      <c r="H4" s="23"/>
      <c r="I4" s="23"/>
    </row>
    <row r="5" spans="1:9" s="14" customFormat="1" ht="28.2" customHeight="1" x14ac:dyDescent="0.3">
      <c r="A5" s="5" t="s">
        <v>7</v>
      </c>
      <c r="B5" s="5"/>
      <c r="C5" s="10" t="s">
        <v>82</v>
      </c>
      <c r="D5" s="10" t="s">
        <v>66</v>
      </c>
      <c r="E5" s="10" t="s">
        <v>67</v>
      </c>
      <c r="F5" s="10" t="s">
        <v>68</v>
      </c>
      <c r="G5" s="10" t="s">
        <v>83</v>
      </c>
      <c r="H5" s="10" t="s">
        <v>84</v>
      </c>
      <c r="I5" s="10" t="s">
        <v>85</v>
      </c>
    </row>
    <row r="6" spans="1:9" x14ac:dyDescent="0.3">
      <c r="A6" s="6" t="s">
        <v>76</v>
      </c>
      <c r="B6" s="6" t="s">
        <v>180</v>
      </c>
      <c r="C6" s="17">
        <v>2</v>
      </c>
      <c r="D6" s="17">
        <v>0</v>
      </c>
      <c r="E6" s="17">
        <v>4</v>
      </c>
      <c r="F6" s="17">
        <v>2</v>
      </c>
      <c r="G6" s="17">
        <v>0</v>
      </c>
      <c r="H6" s="17">
        <v>4</v>
      </c>
      <c r="I6" s="17">
        <v>2</v>
      </c>
    </row>
    <row r="7" spans="1:9" x14ac:dyDescent="0.3">
      <c r="A7" s="7" t="s">
        <v>76</v>
      </c>
      <c r="B7" s="7" t="s">
        <v>155</v>
      </c>
      <c r="C7" s="18">
        <v>1.9</v>
      </c>
      <c r="D7" s="18">
        <v>0</v>
      </c>
      <c r="E7" s="18">
        <v>4</v>
      </c>
      <c r="F7" s="17">
        <v>2</v>
      </c>
      <c r="G7" s="18">
        <v>0</v>
      </c>
      <c r="H7" s="18">
        <v>4</v>
      </c>
      <c r="I7" s="17">
        <v>2</v>
      </c>
    </row>
    <row r="8" spans="1:9" x14ac:dyDescent="0.3">
      <c r="A8" s="7" t="s">
        <v>76</v>
      </c>
      <c r="B8" s="7" t="s">
        <v>156</v>
      </c>
      <c r="C8" s="18">
        <v>2.2000000000000002</v>
      </c>
      <c r="D8" s="18">
        <v>0</v>
      </c>
      <c r="E8" s="18">
        <v>4</v>
      </c>
      <c r="F8" s="17">
        <v>2</v>
      </c>
      <c r="G8" s="18">
        <v>0</v>
      </c>
      <c r="H8" s="18">
        <v>4</v>
      </c>
      <c r="I8" s="17">
        <v>2</v>
      </c>
    </row>
    <row r="9" spans="1:9" ht="16.5" customHeight="1" x14ac:dyDescent="0.3">
      <c r="A9" s="7" t="s">
        <v>76</v>
      </c>
      <c r="B9" s="7" t="s">
        <v>157</v>
      </c>
      <c r="C9" s="18">
        <v>2.2000000000000002</v>
      </c>
      <c r="D9" s="18">
        <v>0</v>
      </c>
      <c r="E9" s="18">
        <v>4</v>
      </c>
      <c r="F9" s="17">
        <v>2</v>
      </c>
      <c r="G9" s="18">
        <v>0</v>
      </c>
      <c r="H9" s="18">
        <v>4</v>
      </c>
      <c r="I9" s="17">
        <v>2</v>
      </c>
    </row>
    <row r="10" spans="1:9" ht="15" customHeight="1" x14ac:dyDescent="0.3">
      <c r="A10" s="7" t="s">
        <v>76</v>
      </c>
      <c r="B10" s="7" t="s">
        <v>158</v>
      </c>
      <c r="C10" s="18">
        <v>2.17</v>
      </c>
      <c r="D10" s="18">
        <v>0</v>
      </c>
      <c r="E10" s="18">
        <v>4</v>
      </c>
      <c r="F10" s="17">
        <v>2</v>
      </c>
      <c r="G10" s="18">
        <v>0</v>
      </c>
      <c r="H10" s="18">
        <v>4</v>
      </c>
      <c r="I10" s="17">
        <v>2</v>
      </c>
    </row>
    <row r="11" spans="1:9" ht="15" customHeight="1" x14ac:dyDescent="0.3">
      <c r="A11" s="7" t="s">
        <v>76</v>
      </c>
      <c r="B11" s="7" t="s">
        <v>181</v>
      </c>
      <c r="C11" s="18">
        <v>2.2000000000000002</v>
      </c>
      <c r="D11" s="18">
        <v>0</v>
      </c>
      <c r="E11" s="18">
        <v>4</v>
      </c>
      <c r="F11" s="17">
        <v>2</v>
      </c>
      <c r="G11" s="18">
        <v>0</v>
      </c>
      <c r="H11" s="18">
        <v>4</v>
      </c>
      <c r="I11" s="17">
        <v>2</v>
      </c>
    </row>
    <row r="12" spans="1:9" ht="14.25" customHeight="1" x14ac:dyDescent="0.3">
      <c r="A12" s="7" t="s">
        <v>13</v>
      </c>
      <c r="B12" s="7" t="s">
        <v>108</v>
      </c>
      <c r="C12" s="18">
        <v>1.8</v>
      </c>
      <c r="D12" s="18">
        <v>1</v>
      </c>
      <c r="E12" s="18">
        <v>3</v>
      </c>
      <c r="F12" s="17">
        <v>2</v>
      </c>
      <c r="G12" s="18">
        <v>1</v>
      </c>
      <c r="H12" s="18">
        <v>3</v>
      </c>
      <c r="I12" s="17">
        <v>2</v>
      </c>
    </row>
    <row r="13" spans="1:9" x14ac:dyDescent="0.3">
      <c r="A13" s="7" t="s">
        <v>9</v>
      </c>
      <c r="B13" s="7" t="s">
        <v>159</v>
      </c>
      <c r="C13" s="18">
        <v>1</v>
      </c>
      <c r="D13" s="18">
        <v>1</v>
      </c>
      <c r="E13" s="18">
        <v>3</v>
      </c>
      <c r="F13" s="17">
        <v>2</v>
      </c>
      <c r="G13" s="18">
        <v>1</v>
      </c>
      <c r="H13" s="18">
        <v>3</v>
      </c>
      <c r="I13" s="17">
        <v>2</v>
      </c>
    </row>
    <row r="14" spans="1:9" x14ac:dyDescent="0.3">
      <c r="A14" s="6" t="s">
        <v>8</v>
      </c>
      <c r="B14" s="6" t="s">
        <v>101</v>
      </c>
      <c r="C14" s="17">
        <v>2.5</v>
      </c>
      <c r="D14" s="17">
        <v>1</v>
      </c>
      <c r="E14" s="17">
        <v>2</v>
      </c>
      <c r="F14" s="17">
        <v>1.5</v>
      </c>
      <c r="G14" s="17">
        <v>1</v>
      </c>
      <c r="H14" s="17">
        <v>3</v>
      </c>
      <c r="I14" s="17">
        <v>2</v>
      </c>
    </row>
    <row r="15" spans="1:9" ht="15" customHeight="1" x14ac:dyDescent="0.3">
      <c r="A15" s="7" t="s">
        <v>77</v>
      </c>
      <c r="B15" s="7" t="s">
        <v>160</v>
      </c>
      <c r="C15" s="17">
        <v>2.1</v>
      </c>
      <c r="D15" s="17">
        <v>1</v>
      </c>
      <c r="E15" s="17">
        <v>3</v>
      </c>
      <c r="F15" s="17">
        <v>2</v>
      </c>
      <c r="G15" s="17">
        <v>1</v>
      </c>
      <c r="H15" s="17">
        <v>3</v>
      </c>
      <c r="I15" s="17">
        <v>2</v>
      </c>
    </row>
    <row r="16" spans="1:9" x14ac:dyDescent="0.3">
      <c r="A16" s="7" t="s">
        <v>77</v>
      </c>
      <c r="B16" s="7" t="s">
        <v>105</v>
      </c>
      <c r="C16" s="18">
        <v>2.1</v>
      </c>
      <c r="D16" s="18">
        <v>1</v>
      </c>
      <c r="E16" s="18">
        <v>3</v>
      </c>
      <c r="F16" s="17">
        <v>2</v>
      </c>
      <c r="G16" s="18">
        <v>1</v>
      </c>
      <c r="H16" s="18">
        <v>3</v>
      </c>
      <c r="I16" s="17">
        <v>2</v>
      </c>
    </row>
    <row r="17" spans="1:9" x14ac:dyDescent="0.3">
      <c r="A17" s="7" t="s">
        <v>77</v>
      </c>
      <c r="B17" s="7" t="s">
        <v>182</v>
      </c>
      <c r="C17" s="18">
        <v>2.1</v>
      </c>
      <c r="D17" s="18">
        <v>1</v>
      </c>
      <c r="E17" s="18">
        <v>3</v>
      </c>
      <c r="F17" s="17">
        <v>2</v>
      </c>
      <c r="G17" s="18">
        <v>1</v>
      </c>
      <c r="H17" s="18">
        <v>3</v>
      </c>
      <c r="I17" s="17">
        <v>2</v>
      </c>
    </row>
    <row r="18" spans="1:9" x14ac:dyDescent="0.3">
      <c r="A18" s="7" t="s">
        <v>77</v>
      </c>
      <c r="B18" s="7" t="s">
        <v>103</v>
      </c>
      <c r="C18" s="17">
        <v>2.1</v>
      </c>
      <c r="D18" s="17">
        <v>1</v>
      </c>
      <c r="E18" s="17">
        <v>3</v>
      </c>
      <c r="F18" s="17">
        <v>2</v>
      </c>
      <c r="G18" s="17">
        <v>1</v>
      </c>
      <c r="H18" s="17">
        <v>3</v>
      </c>
      <c r="I18" s="17">
        <v>2</v>
      </c>
    </row>
    <row r="19" spans="1:9" x14ac:dyDescent="0.3">
      <c r="A19" s="7" t="s">
        <v>11</v>
      </c>
      <c r="B19" s="7" t="s">
        <v>183</v>
      </c>
      <c r="C19" s="18">
        <v>3</v>
      </c>
      <c r="D19" s="18">
        <v>1</v>
      </c>
      <c r="E19" s="18">
        <v>4</v>
      </c>
      <c r="F19" s="17">
        <v>2.5</v>
      </c>
      <c r="G19" s="18">
        <v>1</v>
      </c>
      <c r="H19" s="18">
        <v>4</v>
      </c>
      <c r="I19" s="17">
        <v>2.5</v>
      </c>
    </row>
    <row r="20" spans="1:9" x14ac:dyDescent="0.3">
      <c r="A20" s="7" t="s">
        <v>6</v>
      </c>
      <c r="B20" s="7" t="s">
        <v>107</v>
      </c>
      <c r="C20" s="18">
        <v>1</v>
      </c>
      <c r="D20" s="18">
        <v>0</v>
      </c>
      <c r="E20" s="18">
        <v>2</v>
      </c>
      <c r="F20" s="17">
        <v>1</v>
      </c>
      <c r="G20" s="18">
        <v>0</v>
      </c>
      <c r="H20" s="18">
        <v>2</v>
      </c>
      <c r="I20" s="17">
        <v>1</v>
      </c>
    </row>
    <row r="21" spans="1:9" x14ac:dyDescent="0.3">
      <c r="A21" s="15" t="s">
        <v>12</v>
      </c>
      <c r="B21" s="15" t="s">
        <v>109</v>
      </c>
      <c r="C21" s="17">
        <v>1.8</v>
      </c>
      <c r="D21" s="17">
        <v>1</v>
      </c>
      <c r="E21" s="17">
        <v>3</v>
      </c>
      <c r="F21" s="17">
        <v>2</v>
      </c>
      <c r="G21" s="17">
        <v>1</v>
      </c>
      <c r="H21" s="17">
        <v>3</v>
      </c>
      <c r="I21" s="17">
        <v>2</v>
      </c>
    </row>
    <row r="22" spans="1:9" x14ac:dyDescent="0.3">
      <c r="A22" s="6" t="s">
        <v>69</v>
      </c>
      <c r="B22" s="6" t="s">
        <v>163</v>
      </c>
      <c r="C22" s="17">
        <v>1.75</v>
      </c>
      <c r="D22" s="17">
        <v>1.75</v>
      </c>
      <c r="E22" s="17">
        <v>1.75</v>
      </c>
      <c r="F22" s="17">
        <v>1.75</v>
      </c>
      <c r="G22" s="17">
        <v>1.75</v>
      </c>
      <c r="H22" s="17">
        <v>1.75</v>
      </c>
      <c r="I22" s="17">
        <v>1.75</v>
      </c>
    </row>
    <row r="23" spans="1:9" x14ac:dyDescent="0.3">
      <c r="A23" s="7" t="s">
        <v>71</v>
      </c>
      <c r="B23" s="7" t="s">
        <v>111</v>
      </c>
      <c r="C23" s="18">
        <v>1.29</v>
      </c>
      <c r="D23" s="18">
        <v>1</v>
      </c>
      <c r="E23" s="18">
        <v>3</v>
      </c>
      <c r="F23" s="17">
        <v>2</v>
      </c>
      <c r="G23" s="18">
        <v>1</v>
      </c>
      <c r="H23" s="18">
        <v>3</v>
      </c>
      <c r="I23" s="17">
        <v>2</v>
      </c>
    </row>
    <row r="24" spans="1:9" x14ac:dyDescent="0.3">
      <c r="A24" s="7" t="s">
        <v>20</v>
      </c>
      <c r="B24" s="7" t="s">
        <v>112</v>
      </c>
      <c r="C24" s="18">
        <v>0</v>
      </c>
      <c r="D24" s="18">
        <v>0</v>
      </c>
      <c r="E24" s="18">
        <v>1</v>
      </c>
      <c r="F24" s="17">
        <v>0.5</v>
      </c>
      <c r="G24" s="18">
        <v>0</v>
      </c>
      <c r="H24" s="18">
        <v>1</v>
      </c>
      <c r="I24" s="17">
        <v>0.5</v>
      </c>
    </row>
    <row r="25" spans="1:9" x14ac:dyDescent="0.3">
      <c r="A25" s="7" t="s">
        <v>38</v>
      </c>
      <c r="B25" s="7" t="s">
        <v>164</v>
      </c>
      <c r="C25" s="18">
        <v>1</v>
      </c>
      <c r="D25" s="18">
        <v>0</v>
      </c>
      <c r="E25" s="18">
        <v>1</v>
      </c>
      <c r="F25" s="17">
        <v>0.5</v>
      </c>
      <c r="G25" s="18">
        <v>0</v>
      </c>
      <c r="H25" s="18">
        <v>1</v>
      </c>
      <c r="I25" s="17">
        <v>0.5</v>
      </c>
    </row>
    <row r="26" spans="1:9" x14ac:dyDescent="0.3">
      <c r="A26" s="7" t="s">
        <v>21</v>
      </c>
      <c r="B26" s="7" t="s">
        <v>165</v>
      </c>
      <c r="C26" s="18">
        <v>2</v>
      </c>
      <c r="D26" s="18">
        <v>0</v>
      </c>
      <c r="E26" s="18">
        <v>2</v>
      </c>
      <c r="F26" s="17">
        <v>1</v>
      </c>
      <c r="G26" s="18">
        <v>0</v>
      </c>
      <c r="H26" s="18">
        <v>2</v>
      </c>
      <c r="I26" s="17">
        <v>1</v>
      </c>
    </row>
    <row r="27" spans="1:9" x14ac:dyDescent="0.3">
      <c r="A27" s="6" t="s">
        <v>1</v>
      </c>
      <c r="B27" s="6" t="s">
        <v>166</v>
      </c>
      <c r="C27" s="17">
        <v>1.5</v>
      </c>
      <c r="D27" s="17">
        <v>0</v>
      </c>
      <c r="E27" s="17">
        <v>2</v>
      </c>
      <c r="F27" s="17">
        <v>1</v>
      </c>
      <c r="G27" s="17">
        <v>0</v>
      </c>
      <c r="H27" s="17">
        <v>3</v>
      </c>
      <c r="I27" s="17">
        <v>1.5</v>
      </c>
    </row>
    <row r="28" spans="1:9" x14ac:dyDescent="0.3">
      <c r="A28" s="7" t="s">
        <v>72</v>
      </c>
      <c r="B28" s="7" t="s">
        <v>116</v>
      </c>
      <c r="C28" s="18">
        <v>1.5</v>
      </c>
      <c r="D28" s="18">
        <v>1.5</v>
      </c>
      <c r="E28" s="18">
        <v>1.5</v>
      </c>
      <c r="F28" s="17">
        <v>1.5</v>
      </c>
      <c r="G28" s="18">
        <v>1.5</v>
      </c>
      <c r="H28" s="18">
        <v>1.5</v>
      </c>
      <c r="I28" s="17">
        <v>1.5</v>
      </c>
    </row>
    <row r="29" spans="1:9" x14ac:dyDescent="0.3">
      <c r="A29" s="7" t="s">
        <v>14</v>
      </c>
      <c r="B29" s="7" t="s">
        <v>117</v>
      </c>
      <c r="C29" s="18">
        <v>1</v>
      </c>
      <c r="D29" s="18">
        <v>0</v>
      </c>
      <c r="E29" s="18">
        <v>1</v>
      </c>
      <c r="F29" s="17">
        <v>0.5</v>
      </c>
      <c r="G29" s="18">
        <v>0</v>
      </c>
      <c r="H29" s="18">
        <v>1</v>
      </c>
      <c r="I29" s="17">
        <v>0.5</v>
      </c>
    </row>
    <row r="30" spans="1:9" x14ac:dyDescent="0.3">
      <c r="A30" s="6" t="s">
        <v>22</v>
      </c>
      <c r="B30" s="6" t="s">
        <v>118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</row>
    <row r="31" spans="1:9" x14ac:dyDescent="0.3">
      <c r="A31" s="7" t="s">
        <v>15</v>
      </c>
      <c r="B31" s="7" t="s">
        <v>184</v>
      </c>
      <c r="C31" s="18">
        <v>1</v>
      </c>
      <c r="D31" s="18">
        <v>1</v>
      </c>
      <c r="E31" s="18">
        <v>2</v>
      </c>
      <c r="F31" s="17">
        <v>1.5</v>
      </c>
      <c r="G31" s="18">
        <v>1</v>
      </c>
      <c r="H31" s="18">
        <v>3</v>
      </c>
      <c r="I31" s="17">
        <v>2</v>
      </c>
    </row>
    <row r="32" spans="1:9" x14ac:dyDescent="0.3">
      <c r="A32" s="7" t="s">
        <v>39</v>
      </c>
      <c r="B32" s="7" t="s">
        <v>120</v>
      </c>
      <c r="C32" s="18">
        <v>1</v>
      </c>
      <c r="D32" s="18">
        <v>0</v>
      </c>
      <c r="E32" s="18">
        <v>2</v>
      </c>
      <c r="F32" s="17">
        <v>1</v>
      </c>
      <c r="G32" s="18">
        <v>0</v>
      </c>
      <c r="H32" s="18">
        <v>2</v>
      </c>
      <c r="I32" s="17">
        <v>1</v>
      </c>
    </row>
    <row r="33" spans="1:9" x14ac:dyDescent="0.3">
      <c r="A33" s="7" t="s">
        <v>23</v>
      </c>
      <c r="B33" s="7" t="s">
        <v>121</v>
      </c>
      <c r="C33" s="18">
        <v>4.8</v>
      </c>
      <c r="D33" s="18">
        <v>4</v>
      </c>
      <c r="E33" s="18">
        <v>6</v>
      </c>
      <c r="F33" s="17">
        <v>5</v>
      </c>
      <c r="G33" s="18">
        <v>4</v>
      </c>
      <c r="H33" s="18">
        <v>6</v>
      </c>
      <c r="I33" s="17">
        <v>5</v>
      </c>
    </row>
    <row r="34" spans="1:9" x14ac:dyDescent="0.3">
      <c r="A34" s="7" t="s">
        <v>5</v>
      </c>
      <c r="B34" s="7" t="s">
        <v>168</v>
      </c>
      <c r="C34" s="18">
        <v>2</v>
      </c>
      <c r="D34" s="18">
        <v>0</v>
      </c>
      <c r="E34" s="18">
        <v>3</v>
      </c>
      <c r="F34" s="17">
        <v>1.5</v>
      </c>
      <c r="G34" s="18">
        <v>0</v>
      </c>
      <c r="H34" s="18">
        <v>3</v>
      </c>
      <c r="I34" s="17">
        <v>1.5</v>
      </c>
    </row>
    <row r="35" spans="1:9" x14ac:dyDescent="0.3">
      <c r="A35" s="7" t="s">
        <v>37</v>
      </c>
      <c r="B35" s="7" t="s">
        <v>123</v>
      </c>
      <c r="C35" s="18">
        <v>0.5</v>
      </c>
      <c r="D35" s="18">
        <v>0</v>
      </c>
      <c r="E35" s="18">
        <v>3</v>
      </c>
      <c r="F35" s="17">
        <v>1.5</v>
      </c>
      <c r="G35" s="18">
        <v>0</v>
      </c>
      <c r="H35" s="18">
        <v>3</v>
      </c>
      <c r="I35" s="17">
        <v>1.5</v>
      </c>
    </row>
    <row r="36" spans="1:9" x14ac:dyDescent="0.3">
      <c r="A36" s="7" t="s">
        <v>16</v>
      </c>
      <c r="B36" s="7" t="s">
        <v>169</v>
      </c>
      <c r="C36" s="18">
        <v>0</v>
      </c>
      <c r="D36" s="18">
        <v>0</v>
      </c>
      <c r="E36" s="18">
        <v>2</v>
      </c>
      <c r="F36" s="17">
        <v>1</v>
      </c>
      <c r="G36" s="18">
        <v>0</v>
      </c>
      <c r="H36" s="18">
        <v>3</v>
      </c>
      <c r="I36" s="17">
        <v>1.5</v>
      </c>
    </row>
    <row r="37" spans="1:9" x14ac:dyDescent="0.3">
      <c r="A37" s="7" t="s">
        <v>54</v>
      </c>
      <c r="B37" s="7" t="s">
        <v>170</v>
      </c>
      <c r="C37" s="18">
        <v>0.5</v>
      </c>
      <c r="D37" s="18">
        <v>0</v>
      </c>
      <c r="E37" s="18">
        <v>2</v>
      </c>
      <c r="F37" s="17">
        <v>1</v>
      </c>
      <c r="G37" s="18">
        <v>0</v>
      </c>
      <c r="H37" s="18">
        <v>2</v>
      </c>
      <c r="I37" s="17">
        <v>1</v>
      </c>
    </row>
    <row r="38" spans="1:9" x14ac:dyDescent="0.3">
      <c r="A38" s="7" t="s">
        <v>19</v>
      </c>
      <c r="B38" s="7" t="s">
        <v>127</v>
      </c>
      <c r="C38" s="18">
        <v>1.2</v>
      </c>
      <c r="D38" s="18">
        <v>0</v>
      </c>
      <c r="E38" s="18">
        <v>2</v>
      </c>
      <c r="F38" s="17">
        <v>1</v>
      </c>
      <c r="G38" s="18">
        <v>0</v>
      </c>
      <c r="H38" s="18">
        <v>2</v>
      </c>
      <c r="I38" s="17">
        <v>1</v>
      </c>
    </row>
    <row r="39" spans="1:9" x14ac:dyDescent="0.3">
      <c r="A39" s="7" t="s">
        <v>27</v>
      </c>
      <c r="B39" s="7" t="s">
        <v>128</v>
      </c>
      <c r="C39" s="18">
        <v>1.5</v>
      </c>
      <c r="D39" s="18">
        <v>2</v>
      </c>
      <c r="E39" s="18">
        <v>4</v>
      </c>
      <c r="F39" s="17">
        <v>3</v>
      </c>
      <c r="G39" s="18">
        <v>2</v>
      </c>
      <c r="H39" s="18">
        <v>4</v>
      </c>
      <c r="I39" s="17">
        <v>3</v>
      </c>
    </row>
    <row r="40" spans="1:9" x14ac:dyDescent="0.3">
      <c r="A40" s="7" t="s">
        <v>40</v>
      </c>
      <c r="B40" s="7" t="s">
        <v>129</v>
      </c>
      <c r="C40" s="18">
        <v>1.4</v>
      </c>
      <c r="D40" s="18">
        <v>0</v>
      </c>
      <c r="E40" s="18">
        <v>2</v>
      </c>
      <c r="F40" s="17">
        <v>1</v>
      </c>
      <c r="G40" s="18">
        <v>0</v>
      </c>
      <c r="H40" s="18">
        <v>2</v>
      </c>
      <c r="I40" s="17">
        <v>1</v>
      </c>
    </row>
    <row r="41" spans="1:9" x14ac:dyDescent="0.3">
      <c r="A41" s="7" t="s">
        <v>24</v>
      </c>
      <c r="B41" s="7" t="s">
        <v>171</v>
      </c>
      <c r="C41" s="18">
        <v>1.9</v>
      </c>
      <c r="D41" s="18">
        <v>0</v>
      </c>
      <c r="E41" s="18">
        <v>3</v>
      </c>
      <c r="F41" s="17">
        <v>1.5</v>
      </c>
      <c r="G41" s="18">
        <v>0</v>
      </c>
      <c r="H41" s="18">
        <v>3</v>
      </c>
      <c r="I41" s="17">
        <v>1.5</v>
      </c>
    </row>
    <row r="42" spans="1:9" x14ac:dyDescent="0.3">
      <c r="A42" s="7" t="s">
        <v>0</v>
      </c>
      <c r="B42" s="7" t="s">
        <v>131</v>
      </c>
      <c r="C42" s="18">
        <v>0.7</v>
      </c>
      <c r="D42" s="18">
        <v>-1</v>
      </c>
      <c r="E42" s="18">
        <v>2</v>
      </c>
      <c r="F42" s="17">
        <v>0.5</v>
      </c>
      <c r="G42" s="18">
        <v>-1</v>
      </c>
      <c r="H42" s="18">
        <v>2</v>
      </c>
      <c r="I42" s="17">
        <v>0.5</v>
      </c>
    </row>
    <row r="43" spans="1:9" x14ac:dyDescent="0.3">
      <c r="A43" s="7" t="s">
        <v>26</v>
      </c>
      <c r="B43" s="7" t="s">
        <v>172</v>
      </c>
      <c r="C43" s="18">
        <v>2.6</v>
      </c>
      <c r="D43" s="18">
        <v>2.5</v>
      </c>
      <c r="E43" s="18">
        <v>3.5</v>
      </c>
      <c r="F43" s="17">
        <v>3</v>
      </c>
      <c r="G43" s="18">
        <v>2.5</v>
      </c>
      <c r="H43" s="18">
        <v>3.5</v>
      </c>
      <c r="I43" s="17">
        <v>3</v>
      </c>
    </row>
    <row r="44" spans="1:9" x14ac:dyDescent="0.3">
      <c r="A44" s="7" t="s">
        <v>70</v>
      </c>
      <c r="B44" s="7" t="s">
        <v>133</v>
      </c>
      <c r="C44" s="17">
        <v>1</v>
      </c>
      <c r="D44" s="17">
        <v>1</v>
      </c>
      <c r="E44" s="17">
        <v>2</v>
      </c>
      <c r="F44" s="17">
        <v>1.5</v>
      </c>
      <c r="G44" s="17">
        <v>1</v>
      </c>
      <c r="H44" s="17">
        <v>2</v>
      </c>
      <c r="I44" s="17">
        <v>1.5</v>
      </c>
    </row>
    <row r="45" spans="1:9" x14ac:dyDescent="0.3">
      <c r="A45" s="7" t="s">
        <v>86</v>
      </c>
      <c r="B45" s="7" t="s">
        <v>173</v>
      </c>
      <c r="C45" s="18">
        <v>2.4</v>
      </c>
      <c r="D45" s="18">
        <v>0</v>
      </c>
      <c r="E45" s="18">
        <v>2.5</v>
      </c>
      <c r="F45" s="17">
        <v>1.25</v>
      </c>
      <c r="G45" s="18">
        <v>0</v>
      </c>
      <c r="H45" s="18">
        <v>2.5</v>
      </c>
      <c r="I45" s="17">
        <v>1.25</v>
      </c>
    </row>
    <row r="46" spans="1:9" x14ac:dyDescent="0.3">
      <c r="A46" s="7" t="s">
        <v>4</v>
      </c>
      <c r="B46" s="7" t="s">
        <v>174</v>
      </c>
      <c r="C46" s="18">
        <v>2</v>
      </c>
      <c r="D46" s="18">
        <v>1</v>
      </c>
      <c r="E46" s="18">
        <v>2</v>
      </c>
      <c r="F46" s="17">
        <v>1.5</v>
      </c>
      <c r="G46" s="18">
        <v>1</v>
      </c>
      <c r="H46" s="18">
        <v>3</v>
      </c>
      <c r="I46" s="17">
        <v>2</v>
      </c>
    </row>
    <row r="47" spans="1:9" x14ac:dyDescent="0.3">
      <c r="A47" s="7" t="s">
        <v>78</v>
      </c>
      <c r="B47" s="7" t="s">
        <v>137</v>
      </c>
      <c r="C47" s="18">
        <v>1.3</v>
      </c>
      <c r="D47" s="18">
        <v>0.8</v>
      </c>
      <c r="E47" s="18">
        <v>1.3</v>
      </c>
      <c r="F47" s="17">
        <v>1.05</v>
      </c>
      <c r="G47" s="18">
        <v>0.8</v>
      </c>
      <c r="H47" s="18">
        <v>1.3</v>
      </c>
      <c r="I47" s="17">
        <v>1.05</v>
      </c>
    </row>
    <row r="48" spans="1:9" ht="15.75" customHeight="1" x14ac:dyDescent="0.3">
      <c r="A48" s="7" t="s">
        <v>78</v>
      </c>
      <c r="B48" s="7" t="s">
        <v>136</v>
      </c>
      <c r="C48" s="18">
        <v>0.8</v>
      </c>
      <c r="D48" s="18">
        <v>0.8</v>
      </c>
      <c r="E48" s="18">
        <v>1.3</v>
      </c>
      <c r="F48" s="17">
        <v>1.05</v>
      </c>
      <c r="G48" s="18">
        <v>0.8</v>
      </c>
      <c r="H48" s="18">
        <v>1.3</v>
      </c>
      <c r="I48" s="17">
        <v>1.05</v>
      </c>
    </row>
    <row r="49" spans="1:9" x14ac:dyDescent="0.3">
      <c r="A49" s="7" t="s">
        <v>41</v>
      </c>
      <c r="B49" s="7" t="s">
        <v>175</v>
      </c>
      <c r="C49" s="18">
        <v>1</v>
      </c>
      <c r="D49" s="18">
        <v>0</v>
      </c>
      <c r="E49" s="18">
        <v>1</v>
      </c>
      <c r="F49" s="17">
        <v>0.5</v>
      </c>
      <c r="G49" s="18">
        <v>0</v>
      </c>
      <c r="H49" s="18">
        <v>1</v>
      </c>
      <c r="I49" s="17">
        <v>0.5</v>
      </c>
    </row>
    <row r="50" spans="1:9" x14ac:dyDescent="0.3">
      <c r="A50" s="7" t="s">
        <v>17</v>
      </c>
      <c r="B50" s="7" t="s">
        <v>139</v>
      </c>
      <c r="C50" s="18">
        <v>1.6</v>
      </c>
      <c r="D50" s="18">
        <v>0</v>
      </c>
      <c r="E50" s="18">
        <v>3</v>
      </c>
      <c r="F50" s="17">
        <v>1.5</v>
      </c>
      <c r="G50" s="18">
        <v>0</v>
      </c>
      <c r="H50" s="18">
        <v>3</v>
      </c>
      <c r="I50" s="17">
        <v>1.5</v>
      </c>
    </row>
    <row r="51" spans="1:9" x14ac:dyDescent="0.3">
      <c r="A51" s="7" t="s">
        <v>2</v>
      </c>
      <c r="B51" s="7" t="s">
        <v>176</v>
      </c>
      <c r="C51" s="18">
        <v>2</v>
      </c>
      <c r="D51" s="18">
        <v>1.5</v>
      </c>
      <c r="E51" s="18">
        <v>2</v>
      </c>
      <c r="F51" s="17">
        <v>1.75</v>
      </c>
      <c r="G51" s="18">
        <v>1.5</v>
      </c>
      <c r="H51" s="18">
        <v>2</v>
      </c>
      <c r="I51" s="17">
        <v>3</v>
      </c>
    </row>
    <row r="52" spans="1:9" ht="16.5" customHeight="1" x14ac:dyDescent="0.3">
      <c r="A52" s="7" t="s">
        <v>3</v>
      </c>
      <c r="B52" s="7" t="s">
        <v>141</v>
      </c>
      <c r="C52" s="18">
        <v>3</v>
      </c>
      <c r="D52" s="18">
        <v>2</v>
      </c>
      <c r="E52" s="18">
        <v>4</v>
      </c>
      <c r="F52" s="17">
        <v>3</v>
      </c>
      <c r="G52" s="18">
        <v>2</v>
      </c>
      <c r="H52" s="18">
        <v>4</v>
      </c>
      <c r="I52" s="17">
        <v>3</v>
      </c>
    </row>
    <row r="53" spans="1:9" x14ac:dyDescent="0.3">
      <c r="A53" s="7" t="s">
        <v>75</v>
      </c>
      <c r="B53" s="7" t="s">
        <v>142</v>
      </c>
      <c r="C53" s="18">
        <v>1</v>
      </c>
      <c r="D53" s="18">
        <v>1</v>
      </c>
      <c r="E53" s="18">
        <v>2</v>
      </c>
      <c r="F53" s="17">
        <v>1.5</v>
      </c>
      <c r="G53" s="18">
        <v>1</v>
      </c>
      <c r="H53" s="18">
        <v>2</v>
      </c>
      <c r="I53" s="17">
        <v>1.5</v>
      </c>
    </row>
    <row r="54" spans="1:9" x14ac:dyDescent="0.3">
      <c r="A54" s="7" t="s">
        <v>74</v>
      </c>
      <c r="B54" s="7" t="s">
        <v>185</v>
      </c>
      <c r="C54" s="18">
        <v>0.8</v>
      </c>
      <c r="D54" s="18">
        <v>0.75</v>
      </c>
      <c r="E54" s="18">
        <v>1.25</v>
      </c>
      <c r="F54" s="17">
        <v>1</v>
      </c>
      <c r="G54" s="18">
        <v>1.1299999999999999</v>
      </c>
      <c r="H54" s="18">
        <v>1.63</v>
      </c>
      <c r="I54" s="17">
        <v>1.38</v>
      </c>
    </row>
    <row r="55" spans="1:9" x14ac:dyDescent="0.3">
      <c r="A55" s="7" t="s">
        <v>74</v>
      </c>
      <c r="B55" s="7" t="s">
        <v>178</v>
      </c>
      <c r="C55" s="18">
        <v>1.6</v>
      </c>
      <c r="D55" s="18">
        <v>1.5</v>
      </c>
      <c r="E55" s="18">
        <v>2</v>
      </c>
      <c r="F55" s="18">
        <v>1.75</v>
      </c>
      <c r="G55" s="18">
        <v>1.5</v>
      </c>
      <c r="H55" s="18">
        <v>2</v>
      </c>
      <c r="I55" s="18">
        <v>1.75</v>
      </c>
    </row>
    <row r="56" spans="1:9" x14ac:dyDescent="0.3">
      <c r="A56" s="7" t="s">
        <v>74</v>
      </c>
      <c r="B56" s="7" t="s">
        <v>146</v>
      </c>
      <c r="C56" s="18">
        <v>1.4</v>
      </c>
      <c r="D56" s="18">
        <v>1.25</v>
      </c>
      <c r="E56" s="18">
        <v>1.75</v>
      </c>
      <c r="F56" s="18">
        <v>1.5</v>
      </c>
      <c r="G56" s="18">
        <v>1.5</v>
      </c>
      <c r="H56" s="18">
        <v>2</v>
      </c>
      <c r="I56" s="18">
        <v>1.75</v>
      </c>
    </row>
    <row r="57" spans="1:9" x14ac:dyDescent="0.3">
      <c r="A57" s="7" t="s">
        <v>74</v>
      </c>
      <c r="B57" s="7" t="s">
        <v>179</v>
      </c>
      <c r="C57" s="18">
        <v>1.5</v>
      </c>
      <c r="D57" s="18">
        <v>1.5</v>
      </c>
      <c r="E57" s="18">
        <v>2</v>
      </c>
      <c r="F57" s="18">
        <v>1.75</v>
      </c>
      <c r="G57" s="18">
        <v>1.5</v>
      </c>
      <c r="H57" s="18">
        <v>2</v>
      </c>
      <c r="I57" s="18">
        <v>1.75</v>
      </c>
    </row>
    <row r="58" spans="1:9" x14ac:dyDescent="0.3">
      <c r="A58" s="7" t="s">
        <v>74</v>
      </c>
      <c r="B58" s="7" t="s">
        <v>152</v>
      </c>
      <c r="C58" s="18">
        <v>1.6</v>
      </c>
      <c r="D58" s="18">
        <v>1.5</v>
      </c>
      <c r="E58" s="18">
        <v>2</v>
      </c>
      <c r="F58" s="18">
        <v>1.75</v>
      </c>
      <c r="G58" s="18">
        <v>1.5</v>
      </c>
      <c r="H58" s="18">
        <v>2</v>
      </c>
      <c r="I58" s="18">
        <v>1.75</v>
      </c>
    </row>
    <row r="59" spans="1:9" x14ac:dyDescent="0.3">
      <c r="A59" s="7" t="s">
        <v>18</v>
      </c>
      <c r="B59" s="7" t="s">
        <v>149</v>
      </c>
      <c r="C59" s="18">
        <v>2</v>
      </c>
      <c r="D59" s="18">
        <v>1</v>
      </c>
      <c r="E59" s="18">
        <v>3</v>
      </c>
      <c r="F59" s="18">
        <v>2</v>
      </c>
      <c r="G59" s="18">
        <v>1</v>
      </c>
      <c r="H59" s="18">
        <v>3</v>
      </c>
      <c r="I59" s="18">
        <v>2</v>
      </c>
    </row>
    <row r="60" spans="1:9" x14ac:dyDescent="0.3">
      <c r="A60" s="7" t="s">
        <v>73</v>
      </c>
      <c r="B60" s="7" t="s">
        <v>186</v>
      </c>
      <c r="C60" s="18">
        <v>1.5</v>
      </c>
      <c r="D60" s="18">
        <v>1</v>
      </c>
      <c r="E60" s="18">
        <v>2</v>
      </c>
      <c r="F60" s="18">
        <v>1.5</v>
      </c>
      <c r="G60" s="18">
        <v>1</v>
      </c>
      <c r="H60" s="18">
        <v>2</v>
      </c>
      <c r="I60" s="18">
        <v>1.5</v>
      </c>
    </row>
    <row r="62" spans="1:9" x14ac:dyDescent="0.3">
      <c r="A62" s="13" t="s">
        <v>45</v>
      </c>
      <c r="B62" s="22"/>
      <c r="C62" s="12"/>
      <c r="D62" s="12"/>
      <c r="E62" s="12"/>
      <c r="F62" s="12"/>
      <c r="G62" s="12"/>
      <c r="H62" s="12"/>
      <c r="I62" s="12"/>
    </row>
    <row r="63" spans="1:9" x14ac:dyDescent="0.3">
      <c r="A63" s="3" t="s">
        <v>98</v>
      </c>
      <c r="B63" s="3"/>
      <c r="C63" s="21">
        <f t="shared" ref="C63:I63" si="0">AVERAGE(C6:C60)</f>
        <v>1.5965454545454543</v>
      </c>
      <c r="D63" s="21">
        <f t="shared" si="0"/>
        <v>0.69727272727272727</v>
      </c>
      <c r="E63" s="21">
        <f t="shared" si="0"/>
        <v>2.5063636363636363</v>
      </c>
      <c r="F63" s="21">
        <f t="shared" si="0"/>
        <v>1.6018181818181818</v>
      </c>
      <c r="G63" s="21">
        <f t="shared" si="0"/>
        <v>0.70872727272727276</v>
      </c>
      <c r="H63" s="21">
        <f t="shared" si="0"/>
        <v>2.6087272727272723</v>
      </c>
      <c r="I63" s="21">
        <f t="shared" si="0"/>
        <v>1.6814545454545453</v>
      </c>
    </row>
    <row r="64" spans="1:9" x14ac:dyDescent="0.3">
      <c r="A64" s="3" t="s">
        <v>80</v>
      </c>
      <c r="B64" s="3"/>
      <c r="C64" s="21">
        <f t="shared" ref="C64:I64" si="1">MIN(C6:C60)</f>
        <v>0</v>
      </c>
      <c r="D64" s="21">
        <f t="shared" si="1"/>
        <v>-1</v>
      </c>
      <c r="E64" s="21">
        <f t="shared" si="1"/>
        <v>0</v>
      </c>
      <c r="F64" s="21">
        <f t="shared" si="1"/>
        <v>0</v>
      </c>
      <c r="G64" s="21">
        <f t="shared" si="1"/>
        <v>-1</v>
      </c>
      <c r="H64" s="21">
        <f t="shared" si="1"/>
        <v>0</v>
      </c>
      <c r="I64" s="21">
        <f t="shared" si="1"/>
        <v>0</v>
      </c>
    </row>
    <row r="65" spans="1:9" x14ac:dyDescent="0.3">
      <c r="A65" s="3" t="s">
        <v>97</v>
      </c>
      <c r="B65" s="3"/>
      <c r="C65" s="21">
        <f t="shared" ref="C65:I65" si="2">MAX(C6:C60)</f>
        <v>4.8</v>
      </c>
      <c r="D65" s="21">
        <f t="shared" si="2"/>
        <v>4</v>
      </c>
      <c r="E65" s="21">
        <f t="shared" si="2"/>
        <v>6</v>
      </c>
      <c r="F65" s="21">
        <f t="shared" si="2"/>
        <v>5</v>
      </c>
      <c r="G65" s="21">
        <f t="shared" si="2"/>
        <v>4</v>
      </c>
      <c r="H65" s="21">
        <f t="shared" si="2"/>
        <v>6</v>
      </c>
      <c r="I65" s="21">
        <f t="shared" si="2"/>
        <v>5</v>
      </c>
    </row>
    <row r="66" spans="1:9" x14ac:dyDescent="0.3">
      <c r="A66" s="3" t="s">
        <v>81</v>
      </c>
      <c r="B66" s="3"/>
      <c r="C66" s="21">
        <f t="shared" ref="C66:I66" si="3">MEDIAN(C6:C60)</f>
        <v>1.6</v>
      </c>
      <c r="D66" s="21">
        <f t="shared" si="3"/>
        <v>0.8</v>
      </c>
      <c r="E66" s="21">
        <f t="shared" si="3"/>
        <v>2</v>
      </c>
      <c r="F66" s="21">
        <f t="shared" si="3"/>
        <v>1.5</v>
      </c>
      <c r="G66" s="21">
        <f t="shared" si="3"/>
        <v>1</v>
      </c>
      <c r="H66" s="21">
        <f t="shared" si="3"/>
        <v>3</v>
      </c>
      <c r="I66" s="21">
        <f t="shared" si="3"/>
        <v>1.75</v>
      </c>
    </row>
  </sheetData>
  <autoFilter ref="A5:I5" xr:uid="{8ED15DB5-9C34-4AC1-82B8-B12737811011}">
    <sortState xmlns:xlrd2="http://schemas.microsoft.com/office/spreadsheetml/2017/richdata2" ref="A6:I53">
      <sortCondition ref="A5"/>
    </sortState>
  </autoFilter>
  <mergeCells count="1">
    <mergeCell ref="D3:I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5DB5-9C34-4AC1-82B8-B12737811011}">
  <dimension ref="A1:I58"/>
  <sheetViews>
    <sheetView zoomScaleNormal="100" workbookViewId="0">
      <pane xSplit="1" ySplit="5" topLeftCell="B41" activePane="bottomRight" state="frozen"/>
      <selection pane="topRight" activeCell="C1" sqref="C1"/>
      <selection pane="bottomLeft" activeCell="A8" sqref="A8"/>
      <selection pane="bottomRight" activeCell="C57" sqref="C57"/>
    </sheetView>
  </sheetViews>
  <sheetFormatPr defaultRowHeight="14.4" x14ac:dyDescent="0.3"/>
  <cols>
    <col min="1" max="1" width="36.5546875" style="1" bestFit="1" customWidth="1"/>
    <col min="2" max="2" width="36.5546875" style="1" customWidth="1"/>
    <col min="3" max="9" width="20.4414062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16"/>
      <c r="B2" s="16"/>
      <c r="C2" s="16"/>
      <c r="D2" s="16"/>
      <c r="E2" s="16"/>
      <c r="F2" s="16"/>
      <c r="G2" s="16"/>
      <c r="H2" s="16"/>
      <c r="I2" s="16"/>
    </row>
    <row r="3" spans="1:9" ht="14.4" customHeight="1" x14ac:dyDescent="0.3">
      <c r="A3" s="16"/>
      <c r="B3" s="16"/>
      <c r="C3" s="16"/>
      <c r="D3" s="23" t="s">
        <v>153</v>
      </c>
      <c r="E3" s="23"/>
      <c r="F3" s="23"/>
      <c r="G3" s="23"/>
      <c r="H3" s="23"/>
      <c r="I3" s="23"/>
    </row>
    <row r="4" spans="1:9" ht="14.4" customHeight="1" x14ac:dyDescent="0.3">
      <c r="A4" s="16"/>
      <c r="B4" s="16"/>
      <c r="C4" s="16"/>
      <c r="D4" s="24"/>
      <c r="E4" s="24"/>
      <c r="F4" s="24"/>
      <c r="G4" s="24"/>
      <c r="H4" s="24"/>
      <c r="I4" s="24"/>
    </row>
    <row r="5" spans="1:9" s="14" customFormat="1" ht="28.2" customHeight="1" x14ac:dyDescent="0.3">
      <c r="A5" s="5" t="s">
        <v>7</v>
      </c>
      <c r="B5" s="5"/>
      <c r="C5" s="10" t="s">
        <v>87</v>
      </c>
      <c r="D5" s="10" t="s">
        <v>83</v>
      </c>
      <c r="E5" s="10" t="s">
        <v>84</v>
      </c>
      <c r="F5" s="10" t="s">
        <v>85</v>
      </c>
      <c r="G5" s="10" t="s">
        <v>88</v>
      </c>
      <c r="H5" s="10" t="s">
        <v>89</v>
      </c>
      <c r="I5" s="10" t="s">
        <v>90</v>
      </c>
    </row>
    <row r="6" spans="1:9" x14ac:dyDescent="0.3">
      <c r="A6" s="6" t="s">
        <v>9</v>
      </c>
      <c r="B6" s="6" t="s">
        <v>187</v>
      </c>
      <c r="C6" s="17">
        <v>2.5</v>
      </c>
      <c r="D6" s="17">
        <v>1</v>
      </c>
      <c r="E6" s="17">
        <v>4</v>
      </c>
      <c r="F6" s="17">
        <f t="shared" ref="F6:F52" si="0">AVERAGE(D6:E6)</f>
        <v>2.5</v>
      </c>
      <c r="G6" s="17">
        <v>1</v>
      </c>
      <c r="H6" s="17">
        <v>3</v>
      </c>
      <c r="I6" s="17">
        <f t="shared" ref="I6:I52" si="1">AVERAGE(G6:H6)</f>
        <v>2</v>
      </c>
    </row>
    <row r="7" spans="1:9" x14ac:dyDescent="0.3">
      <c r="A7" s="7" t="s">
        <v>8</v>
      </c>
      <c r="B7" s="7" t="s">
        <v>101</v>
      </c>
      <c r="C7" s="18">
        <v>25</v>
      </c>
      <c r="D7" s="18">
        <v>5</v>
      </c>
      <c r="E7" s="18">
        <v>7</v>
      </c>
      <c r="F7" s="17">
        <f t="shared" si="0"/>
        <v>6</v>
      </c>
      <c r="G7" s="18">
        <v>3</v>
      </c>
      <c r="H7" s="18">
        <v>5</v>
      </c>
      <c r="I7" s="17">
        <f t="shared" si="1"/>
        <v>4</v>
      </c>
    </row>
    <row r="8" spans="1:9" x14ac:dyDescent="0.3">
      <c r="A8" s="7" t="s">
        <v>77</v>
      </c>
      <c r="B8" s="7" t="s">
        <v>197</v>
      </c>
      <c r="C8" s="18">
        <v>13</v>
      </c>
      <c r="D8" s="18">
        <v>-5</v>
      </c>
      <c r="E8" s="18">
        <v>20</v>
      </c>
      <c r="F8" s="17">
        <f t="shared" si="0"/>
        <v>7.5</v>
      </c>
      <c r="G8" s="18">
        <v>1</v>
      </c>
      <c r="H8" s="18">
        <v>3</v>
      </c>
      <c r="I8" s="17">
        <f t="shared" si="1"/>
        <v>2</v>
      </c>
    </row>
    <row r="9" spans="1:9" ht="16.5" customHeight="1" x14ac:dyDescent="0.3">
      <c r="A9" s="7" t="s">
        <v>77</v>
      </c>
      <c r="B9" s="7" t="s">
        <v>105</v>
      </c>
      <c r="C9" s="18">
        <v>13</v>
      </c>
      <c r="D9" s="18">
        <v>-5</v>
      </c>
      <c r="E9" s="18">
        <v>20</v>
      </c>
      <c r="F9" s="17">
        <f t="shared" si="0"/>
        <v>7.5</v>
      </c>
      <c r="G9" s="18">
        <v>1</v>
      </c>
      <c r="H9" s="18">
        <v>3</v>
      </c>
      <c r="I9" s="17">
        <f t="shared" si="1"/>
        <v>2</v>
      </c>
    </row>
    <row r="10" spans="1:9" ht="15" customHeight="1" x14ac:dyDescent="0.3">
      <c r="A10" s="7" t="s">
        <v>77</v>
      </c>
      <c r="B10" s="7" t="s">
        <v>198</v>
      </c>
      <c r="C10" s="18">
        <v>13</v>
      </c>
      <c r="D10" s="18">
        <v>-5</v>
      </c>
      <c r="E10" s="18">
        <v>20</v>
      </c>
      <c r="F10" s="17">
        <f t="shared" si="0"/>
        <v>7.5</v>
      </c>
      <c r="G10" s="18">
        <v>1</v>
      </c>
      <c r="H10" s="18">
        <v>3</v>
      </c>
      <c r="I10" s="17">
        <f t="shared" si="1"/>
        <v>2</v>
      </c>
    </row>
    <row r="11" spans="1:9" ht="15" customHeight="1" x14ac:dyDescent="0.3">
      <c r="A11" s="7" t="s">
        <v>11</v>
      </c>
      <c r="B11" s="7" t="s">
        <v>188</v>
      </c>
      <c r="C11" s="18">
        <v>3</v>
      </c>
      <c r="D11" s="18">
        <v>1</v>
      </c>
      <c r="E11" s="18">
        <v>4</v>
      </c>
      <c r="F11" s="17">
        <f t="shared" si="0"/>
        <v>2.5</v>
      </c>
      <c r="G11" s="18">
        <v>1</v>
      </c>
      <c r="H11" s="18">
        <v>4</v>
      </c>
      <c r="I11" s="17">
        <f t="shared" si="1"/>
        <v>2.5</v>
      </c>
    </row>
    <row r="12" spans="1:9" ht="14.25" customHeight="1" x14ac:dyDescent="0.3">
      <c r="A12" s="7" t="s">
        <v>6</v>
      </c>
      <c r="B12" s="7" t="s">
        <v>107</v>
      </c>
      <c r="C12" s="18">
        <v>0.75</v>
      </c>
      <c r="D12" s="18">
        <v>1</v>
      </c>
      <c r="E12" s="18">
        <v>3</v>
      </c>
      <c r="F12" s="17">
        <f t="shared" si="0"/>
        <v>2</v>
      </c>
      <c r="G12" s="18">
        <v>1</v>
      </c>
      <c r="H12" s="18">
        <v>3</v>
      </c>
      <c r="I12" s="17">
        <f t="shared" si="1"/>
        <v>2</v>
      </c>
    </row>
    <row r="13" spans="1:9" x14ac:dyDescent="0.3">
      <c r="A13" s="7" t="s">
        <v>12</v>
      </c>
      <c r="B13" s="7" t="s">
        <v>109</v>
      </c>
      <c r="C13" s="18">
        <v>3</v>
      </c>
      <c r="D13" s="18">
        <v>3</v>
      </c>
      <c r="E13" s="18">
        <v>5</v>
      </c>
      <c r="F13" s="17">
        <f t="shared" si="0"/>
        <v>4</v>
      </c>
      <c r="G13" s="18">
        <v>2</v>
      </c>
      <c r="H13" s="18">
        <v>4</v>
      </c>
      <c r="I13" s="17">
        <f t="shared" si="1"/>
        <v>3</v>
      </c>
    </row>
    <row r="14" spans="1:9" x14ac:dyDescent="0.3">
      <c r="A14" s="6" t="s">
        <v>69</v>
      </c>
      <c r="B14" s="6" t="s">
        <v>163</v>
      </c>
      <c r="C14" s="17">
        <v>1.9</v>
      </c>
      <c r="D14" s="17">
        <v>1.5</v>
      </c>
      <c r="E14" s="17">
        <v>2.5</v>
      </c>
      <c r="F14" s="17">
        <f t="shared" si="0"/>
        <v>2</v>
      </c>
      <c r="G14" s="17">
        <v>1.5</v>
      </c>
      <c r="H14" s="17">
        <v>2.5</v>
      </c>
      <c r="I14" s="17">
        <f t="shared" si="1"/>
        <v>2</v>
      </c>
    </row>
    <row r="15" spans="1:9" ht="15" customHeight="1" x14ac:dyDescent="0.3">
      <c r="A15" s="7" t="s">
        <v>71</v>
      </c>
      <c r="B15" s="7" t="s">
        <v>111</v>
      </c>
      <c r="C15" s="17">
        <v>2.89</v>
      </c>
      <c r="D15" s="17">
        <v>0</v>
      </c>
      <c r="E15" s="17">
        <v>5</v>
      </c>
      <c r="F15" s="17">
        <f t="shared" si="0"/>
        <v>2.5</v>
      </c>
      <c r="G15" s="17">
        <v>0</v>
      </c>
      <c r="H15" s="17">
        <v>5</v>
      </c>
      <c r="I15" s="17">
        <f t="shared" si="1"/>
        <v>2.5</v>
      </c>
    </row>
    <row r="16" spans="1:9" x14ac:dyDescent="0.3">
      <c r="A16" s="7" t="s">
        <v>20</v>
      </c>
      <c r="B16" s="7" t="s">
        <v>112</v>
      </c>
      <c r="C16" s="18">
        <v>1</v>
      </c>
      <c r="D16" s="18">
        <v>0</v>
      </c>
      <c r="E16" s="18">
        <v>2</v>
      </c>
      <c r="F16" s="17">
        <f t="shared" si="0"/>
        <v>1</v>
      </c>
      <c r="G16" s="18">
        <v>0</v>
      </c>
      <c r="H16" s="18">
        <v>2.5</v>
      </c>
      <c r="I16" s="17">
        <f t="shared" si="1"/>
        <v>1.25</v>
      </c>
    </row>
    <row r="17" spans="1:9" x14ac:dyDescent="0.3">
      <c r="A17" s="7" t="s">
        <v>38</v>
      </c>
      <c r="B17" s="7" t="s">
        <v>189</v>
      </c>
      <c r="C17" s="18">
        <v>6.5</v>
      </c>
      <c r="D17" s="18">
        <v>2</v>
      </c>
      <c r="E17" s="18">
        <v>5</v>
      </c>
      <c r="F17" s="17">
        <f t="shared" si="0"/>
        <v>3.5</v>
      </c>
      <c r="G17" s="18">
        <v>2</v>
      </c>
      <c r="H17" s="18">
        <v>4</v>
      </c>
      <c r="I17" s="17">
        <f t="shared" si="1"/>
        <v>3</v>
      </c>
    </row>
    <row r="18" spans="1:9" x14ac:dyDescent="0.3">
      <c r="A18" s="7" t="s">
        <v>21</v>
      </c>
      <c r="B18" s="7" t="s">
        <v>190</v>
      </c>
      <c r="C18" s="17">
        <v>5</v>
      </c>
      <c r="D18" s="17">
        <v>3</v>
      </c>
      <c r="E18" s="17">
        <v>3</v>
      </c>
      <c r="F18" s="17">
        <f t="shared" si="0"/>
        <v>3</v>
      </c>
      <c r="G18" s="17">
        <v>3</v>
      </c>
      <c r="H18" s="17">
        <v>3</v>
      </c>
      <c r="I18" s="17">
        <f t="shared" si="1"/>
        <v>3</v>
      </c>
    </row>
    <row r="19" spans="1:9" x14ac:dyDescent="0.3">
      <c r="A19" s="7" t="s">
        <v>1</v>
      </c>
      <c r="B19" s="7" t="s">
        <v>191</v>
      </c>
      <c r="C19" s="18">
        <v>2</v>
      </c>
      <c r="D19" s="18">
        <v>0</v>
      </c>
      <c r="E19" s="18">
        <v>2</v>
      </c>
      <c r="F19" s="17">
        <f t="shared" si="0"/>
        <v>1</v>
      </c>
      <c r="G19" s="18">
        <v>0</v>
      </c>
      <c r="H19" s="18">
        <v>2</v>
      </c>
      <c r="I19" s="17">
        <f t="shared" si="1"/>
        <v>1</v>
      </c>
    </row>
    <row r="20" spans="1:9" x14ac:dyDescent="0.3">
      <c r="A20" s="7" t="s">
        <v>72</v>
      </c>
      <c r="B20" s="7" t="s">
        <v>116</v>
      </c>
      <c r="C20" s="18">
        <v>6.5</v>
      </c>
      <c r="D20" s="18">
        <v>1.5</v>
      </c>
      <c r="E20" s="18">
        <v>1.5</v>
      </c>
      <c r="F20" s="17">
        <f t="shared" si="0"/>
        <v>1.5</v>
      </c>
      <c r="G20" s="18">
        <v>1.5</v>
      </c>
      <c r="H20" s="18">
        <v>1.5</v>
      </c>
      <c r="I20" s="17">
        <f t="shared" si="1"/>
        <v>1.5</v>
      </c>
    </row>
    <row r="21" spans="1:9" x14ac:dyDescent="0.3">
      <c r="A21" s="15" t="s">
        <v>14</v>
      </c>
      <c r="B21" s="15" t="s">
        <v>117</v>
      </c>
      <c r="C21" s="17">
        <v>1</v>
      </c>
      <c r="D21" s="17">
        <v>2</v>
      </c>
      <c r="E21" s="17">
        <v>3</v>
      </c>
      <c r="F21" s="17">
        <f t="shared" si="0"/>
        <v>2.5</v>
      </c>
      <c r="G21" s="17">
        <v>2</v>
      </c>
      <c r="H21" s="17">
        <v>3</v>
      </c>
      <c r="I21" s="17">
        <f t="shared" si="1"/>
        <v>2.5</v>
      </c>
    </row>
    <row r="22" spans="1:9" x14ac:dyDescent="0.3">
      <c r="A22" s="6" t="s">
        <v>22</v>
      </c>
      <c r="B22" s="6" t="s">
        <v>118</v>
      </c>
      <c r="C22" s="17">
        <v>0</v>
      </c>
      <c r="D22" s="17">
        <v>0</v>
      </c>
      <c r="E22" s="17">
        <v>0</v>
      </c>
      <c r="F22" s="17">
        <f t="shared" si="0"/>
        <v>0</v>
      </c>
      <c r="G22" s="17">
        <v>0</v>
      </c>
      <c r="H22" s="17">
        <v>0</v>
      </c>
      <c r="I22" s="17">
        <f t="shared" si="1"/>
        <v>0</v>
      </c>
    </row>
    <row r="23" spans="1:9" x14ac:dyDescent="0.3">
      <c r="A23" s="7" t="s">
        <v>15</v>
      </c>
      <c r="B23" s="7" t="s">
        <v>184</v>
      </c>
      <c r="C23" s="18">
        <v>6</v>
      </c>
      <c r="D23" s="18">
        <v>1</v>
      </c>
      <c r="E23" s="18">
        <v>2</v>
      </c>
      <c r="F23" s="17">
        <f t="shared" si="0"/>
        <v>1.5</v>
      </c>
      <c r="G23" s="18">
        <v>0</v>
      </c>
      <c r="H23" s="18">
        <v>2</v>
      </c>
      <c r="I23" s="17">
        <f t="shared" si="1"/>
        <v>1</v>
      </c>
    </row>
    <row r="24" spans="1:9" x14ac:dyDescent="0.3">
      <c r="A24" s="7" t="s">
        <v>39</v>
      </c>
      <c r="B24" s="7" t="s">
        <v>120</v>
      </c>
      <c r="C24" s="18">
        <v>4</v>
      </c>
      <c r="D24" s="18">
        <v>2</v>
      </c>
      <c r="E24" s="18">
        <v>6</v>
      </c>
      <c r="F24" s="17">
        <f t="shared" si="0"/>
        <v>4</v>
      </c>
      <c r="G24" s="18">
        <v>2</v>
      </c>
      <c r="H24" s="18">
        <v>6</v>
      </c>
      <c r="I24" s="17">
        <f t="shared" si="1"/>
        <v>4</v>
      </c>
    </row>
    <row r="25" spans="1:9" x14ac:dyDescent="0.3">
      <c r="A25" s="7" t="s">
        <v>23</v>
      </c>
      <c r="B25" s="7" t="s">
        <v>121</v>
      </c>
      <c r="C25" s="18">
        <v>6</v>
      </c>
      <c r="D25" s="18">
        <v>4</v>
      </c>
      <c r="E25" s="18">
        <v>6</v>
      </c>
      <c r="F25" s="17">
        <f t="shared" si="0"/>
        <v>5</v>
      </c>
      <c r="G25" s="18">
        <v>4</v>
      </c>
      <c r="H25" s="18">
        <v>6</v>
      </c>
      <c r="I25" s="17">
        <f t="shared" si="1"/>
        <v>5</v>
      </c>
    </row>
    <row r="26" spans="1:9" x14ac:dyDescent="0.3">
      <c r="A26" s="7" t="s">
        <v>5</v>
      </c>
      <c r="B26" s="7" t="s">
        <v>122</v>
      </c>
      <c r="C26" s="18">
        <v>3</v>
      </c>
      <c r="D26" s="18">
        <v>0</v>
      </c>
      <c r="E26" s="18">
        <v>5</v>
      </c>
      <c r="F26" s="17">
        <f t="shared" si="0"/>
        <v>2.5</v>
      </c>
      <c r="G26" s="18">
        <v>0</v>
      </c>
      <c r="H26" s="18">
        <v>5</v>
      </c>
      <c r="I26" s="17">
        <f t="shared" si="1"/>
        <v>2.5</v>
      </c>
    </row>
    <row r="27" spans="1:9" x14ac:dyDescent="0.3">
      <c r="A27" s="6" t="s">
        <v>37</v>
      </c>
      <c r="B27" s="6" t="s">
        <v>123</v>
      </c>
      <c r="C27" s="17">
        <v>2</v>
      </c>
      <c r="D27" s="17">
        <v>0</v>
      </c>
      <c r="E27" s="17">
        <v>3</v>
      </c>
      <c r="F27" s="17">
        <f t="shared" si="0"/>
        <v>1.5</v>
      </c>
      <c r="G27" s="17">
        <v>0</v>
      </c>
      <c r="H27" s="17">
        <v>5</v>
      </c>
      <c r="I27" s="17">
        <f t="shared" si="1"/>
        <v>2.5</v>
      </c>
    </row>
    <row r="28" spans="1:9" x14ac:dyDescent="0.3">
      <c r="A28" s="7" t="s">
        <v>16</v>
      </c>
      <c r="B28" s="7" t="s">
        <v>124</v>
      </c>
      <c r="C28" s="18">
        <v>8</v>
      </c>
      <c r="D28" s="18">
        <v>3</v>
      </c>
      <c r="E28" s="18">
        <v>6</v>
      </c>
      <c r="F28" s="17">
        <f t="shared" si="0"/>
        <v>4.5</v>
      </c>
      <c r="G28" s="18">
        <v>3</v>
      </c>
      <c r="H28" s="18">
        <v>6</v>
      </c>
      <c r="I28" s="17">
        <f t="shared" si="1"/>
        <v>4.5</v>
      </c>
    </row>
    <row r="29" spans="1:9" x14ac:dyDescent="0.3">
      <c r="A29" s="7" t="s">
        <v>54</v>
      </c>
      <c r="B29" s="7" t="s">
        <v>192</v>
      </c>
      <c r="C29" s="18">
        <v>2</v>
      </c>
      <c r="D29" s="18">
        <v>0</v>
      </c>
      <c r="E29" s="18">
        <v>5</v>
      </c>
      <c r="F29" s="17">
        <f t="shared" si="0"/>
        <v>2.5</v>
      </c>
      <c r="G29" s="18">
        <v>0</v>
      </c>
      <c r="H29" s="18">
        <v>5</v>
      </c>
      <c r="I29" s="17">
        <f t="shared" si="1"/>
        <v>2.5</v>
      </c>
    </row>
    <row r="30" spans="1:9" x14ac:dyDescent="0.3">
      <c r="A30" s="6" t="s">
        <v>19</v>
      </c>
      <c r="B30" s="6" t="s">
        <v>127</v>
      </c>
      <c r="C30" s="17">
        <v>1.2</v>
      </c>
      <c r="D30" s="17">
        <v>0</v>
      </c>
      <c r="E30" s="17">
        <v>2</v>
      </c>
      <c r="F30" s="17">
        <f t="shared" si="0"/>
        <v>1</v>
      </c>
      <c r="G30" s="17">
        <v>0</v>
      </c>
      <c r="H30" s="17">
        <v>2</v>
      </c>
      <c r="I30" s="17">
        <f t="shared" si="1"/>
        <v>1</v>
      </c>
    </row>
    <row r="31" spans="1:9" x14ac:dyDescent="0.3">
      <c r="A31" s="7" t="s">
        <v>27</v>
      </c>
      <c r="B31" s="7" t="s">
        <v>128</v>
      </c>
      <c r="C31" s="18">
        <v>5.5</v>
      </c>
      <c r="D31" s="18">
        <v>1</v>
      </c>
      <c r="E31" s="18">
        <v>2</v>
      </c>
      <c r="F31" s="17">
        <f t="shared" si="0"/>
        <v>1.5</v>
      </c>
      <c r="G31" s="18">
        <v>1</v>
      </c>
      <c r="H31" s="18">
        <v>2</v>
      </c>
      <c r="I31" s="17">
        <f t="shared" si="1"/>
        <v>1.5</v>
      </c>
    </row>
    <row r="32" spans="1:9" x14ac:dyDescent="0.3">
      <c r="A32" s="7" t="s">
        <v>40</v>
      </c>
      <c r="B32" s="7" t="s">
        <v>129</v>
      </c>
      <c r="C32" s="18">
        <v>8.5</v>
      </c>
      <c r="D32" s="18">
        <v>0</v>
      </c>
      <c r="E32" s="18">
        <v>3</v>
      </c>
      <c r="F32" s="17">
        <f t="shared" si="0"/>
        <v>1.5</v>
      </c>
      <c r="G32" s="18">
        <v>0</v>
      </c>
      <c r="H32" s="18">
        <v>3</v>
      </c>
      <c r="I32" s="17">
        <f t="shared" si="1"/>
        <v>1.5</v>
      </c>
    </row>
    <row r="33" spans="1:9" x14ac:dyDescent="0.3">
      <c r="A33" s="7" t="s">
        <v>24</v>
      </c>
      <c r="B33" s="7" t="s">
        <v>130</v>
      </c>
      <c r="C33" s="18">
        <v>10</v>
      </c>
      <c r="D33" s="18">
        <v>0</v>
      </c>
      <c r="E33" s="18">
        <v>3</v>
      </c>
      <c r="F33" s="17">
        <f t="shared" si="0"/>
        <v>1.5</v>
      </c>
      <c r="G33" s="18">
        <v>0</v>
      </c>
      <c r="H33" s="18">
        <v>3</v>
      </c>
      <c r="I33" s="17">
        <f t="shared" si="1"/>
        <v>1.5</v>
      </c>
    </row>
    <row r="34" spans="1:9" x14ac:dyDescent="0.3">
      <c r="A34" s="7" t="s">
        <v>0</v>
      </c>
      <c r="B34" s="7" t="s">
        <v>199</v>
      </c>
      <c r="C34" s="18">
        <v>2</v>
      </c>
      <c r="D34" s="18">
        <v>1</v>
      </c>
      <c r="E34" s="18">
        <v>5</v>
      </c>
      <c r="F34" s="17">
        <f t="shared" si="0"/>
        <v>3</v>
      </c>
      <c r="G34" s="18">
        <v>1</v>
      </c>
      <c r="H34" s="18">
        <v>5</v>
      </c>
      <c r="I34" s="17">
        <f t="shared" si="1"/>
        <v>3</v>
      </c>
    </row>
    <row r="35" spans="1:9" x14ac:dyDescent="0.3">
      <c r="A35" s="7" t="s">
        <v>26</v>
      </c>
      <c r="B35" s="7" t="s">
        <v>172</v>
      </c>
      <c r="C35" s="18">
        <v>7.8</v>
      </c>
      <c r="D35" s="18">
        <v>0</v>
      </c>
      <c r="E35" s="18">
        <v>3</v>
      </c>
      <c r="F35" s="17">
        <f t="shared" si="0"/>
        <v>1.5</v>
      </c>
      <c r="G35" s="18">
        <v>0</v>
      </c>
      <c r="H35" s="18">
        <v>2</v>
      </c>
      <c r="I35" s="17">
        <f t="shared" si="1"/>
        <v>1</v>
      </c>
    </row>
    <row r="36" spans="1:9" x14ac:dyDescent="0.3">
      <c r="A36" s="7" t="s">
        <v>70</v>
      </c>
      <c r="B36" s="7" t="s">
        <v>133</v>
      </c>
      <c r="C36" s="18">
        <v>4</v>
      </c>
      <c r="D36" s="18">
        <v>1</v>
      </c>
      <c r="E36" s="18">
        <v>2</v>
      </c>
      <c r="F36" s="17">
        <f t="shared" si="0"/>
        <v>1.5</v>
      </c>
      <c r="G36" s="18">
        <v>1</v>
      </c>
      <c r="H36" s="18">
        <v>2</v>
      </c>
      <c r="I36" s="17">
        <f t="shared" si="1"/>
        <v>1.5</v>
      </c>
    </row>
    <row r="37" spans="1:9" x14ac:dyDescent="0.3">
      <c r="A37" s="7" t="s">
        <v>86</v>
      </c>
      <c r="B37" s="7" t="s">
        <v>173</v>
      </c>
      <c r="C37" s="18">
        <v>8.1</v>
      </c>
      <c r="D37" s="18">
        <v>-2</v>
      </c>
      <c r="E37" s="18">
        <v>5</v>
      </c>
      <c r="F37" s="17">
        <f t="shared" si="0"/>
        <v>1.5</v>
      </c>
      <c r="G37" s="18">
        <v>-2</v>
      </c>
      <c r="H37" s="18">
        <v>5</v>
      </c>
      <c r="I37" s="17">
        <f t="shared" si="1"/>
        <v>1.5</v>
      </c>
    </row>
    <row r="38" spans="1:9" x14ac:dyDescent="0.3">
      <c r="A38" s="7" t="s">
        <v>4</v>
      </c>
      <c r="B38" s="7" t="s">
        <v>193</v>
      </c>
      <c r="C38" s="18">
        <v>4.5</v>
      </c>
      <c r="D38" s="18">
        <v>2</v>
      </c>
      <c r="E38" s="18">
        <v>6</v>
      </c>
      <c r="F38" s="17">
        <f t="shared" si="0"/>
        <v>4</v>
      </c>
      <c r="G38" s="18">
        <v>2</v>
      </c>
      <c r="H38" s="18">
        <v>6</v>
      </c>
      <c r="I38" s="17">
        <f t="shared" si="1"/>
        <v>4</v>
      </c>
    </row>
    <row r="39" spans="1:9" x14ac:dyDescent="0.3">
      <c r="A39" s="7" t="s">
        <v>78</v>
      </c>
      <c r="B39" s="7" t="s">
        <v>136</v>
      </c>
      <c r="C39" s="18">
        <v>3.2</v>
      </c>
      <c r="D39" s="18">
        <v>1</v>
      </c>
      <c r="E39" s="18">
        <v>7.5</v>
      </c>
      <c r="F39" s="17">
        <f t="shared" si="0"/>
        <v>4.25</v>
      </c>
      <c r="G39" s="18">
        <v>1</v>
      </c>
      <c r="H39" s="18">
        <v>7.5</v>
      </c>
      <c r="I39" s="17">
        <f t="shared" si="1"/>
        <v>4.25</v>
      </c>
    </row>
    <row r="40" spans="1:9" x14ac:dyDescent="0.3">
      <c r="A40" s="7" t="s">
        <v>78</v>
      </c>
      <c r="B40" s="7" t="s">
        <v>137</v>
      </c>
      <c r="C40" s="18">
        <v>3.5</v>
      </c>
      <c r="D40" s="18">
        <v>1</v>
      </c>
      <c r="E40" s="18">
        <v>7.5</v>
      </c>
      <c r="F40" s="17">
        <f t="shared" si="0"/>
        <v>4.25</v>
      </c>
      <c r="G40" s="18">
        <v>1</v>
      </c>
      <c r="H40" s="18">
        <v>7.5</v>
      </c>
      <c r="I40" s="17">
        <f t="shared" si="1"/>
        <v>4.25</v>
      </c>
    </row>
    <row r="41" spans="1:9" x14ac:dyDescent="0.3">
      <c r="A41" s="7" t="s">
        <v>78</v>
      </c>
      <c r="B41" s="7" t="s">
        <v>194</v>
      </c>
      <c r="C41" s="18">
        <v>3.5</v>
      </c>
      <c r="D41" s="18">
        <v>1</v>
      </c>
      <c r="E41" s="18">
        <v>7.5</v>
      </c>
      <c r="F41" s="17">
        <f t="shared" si="0"/>
        <v>4.25</v>
      </c>
      <c r="G41" s="18">
        <v>1</v>
      </c>
      <c r="H41" s="18">
        <v>7.5</v>
      </c>
      <c r="I41" s="17">
        <f t="shared" si="1"/>
        <v>4.25</v>
      </c>
    </row>
    <row r="42" spans="1:9" x14ac:dyDescent="0.3">
      <c r="A42" s="7" t="s">
        <v>41</v>
      </c>
      <c r="B42" s="7" t="s">
        <v>195</v>
      </c>
      <c r="C42" s="18">
        <v>4.8</v>
      </c>
      <c r="D42" s="18">
        <v>1</v>
      </c>
      <c r="E42" s="18">
        <v>3</v>
      </c>
      <c r="F42" s="17">
        <f t="shared" si="0"/>
        <v>2</v>
      </c>
      <c r="G42" s="18">
        <v>1</v>
      </c>
      <c r="H42" s="18">
        <v>3</v>
      </c>
      <c r="I42" s="17">
        <f t="shared" si="1"/>
        <v>2</v>
      </c>
    </row>
    <row r="43" spans="1:9" x14ac:dyDescent="0.3">
      <c r="A43" s="7" t="s">
        <v>17</v>
      </c>
      <c r="B43" s="7" t="s">
        <v>139</v>
      </c>
      <c r="C43" s="18">
        <v>5</v>
      </c>
      <c r="D43" s="18">
        <v>0</v>
      </c>
      <c r="E43" s="18">
        <v>3</v>
      </c>
      <c r="F43" s="17">
        <f t="shared" si="0"/>
        <v>1.5</v>
      </c>
      <c r="G43" s="18">
        <v>0</v>
      </c>
      <c r="H43" s="18">
        <v>3</v>
      </c>
      <c r="I43" s="17">
        <f t="shared" si="1"/>
        <v>1.5</v>
      </c>
    </row>
    <row r="44" spans="1:9" x14ac:dyDescent="0.3">
      <c r="A44" s="7" t="s">
        <v>2</v>
      </c>
      <c r="B44" s="7" t="s">
        <v>196</v>
      </c>
      <c r="C44" s="17">
        <v>2</v>
      </c>
      <c r="D44" s="17">
        <v>2</v>
      </c>
      <c r="E44" s="17">
        <v>2</v>
      </c>
      <c r="F44" s="17">
        <f t="shared" si="0"/>
        <v>2</v>
      </c>
      <c r="G44" s="17">
        <v>2</v>
      </c>
      <c r="H44" s="17">
        <v>2</v>
      </c>
      <c r="I44" s="17">
        <f t="shared" si="1"/>
        <v>2</v>
      </c>
    </row>
    <row r="45" spans="1:9" x14ac:dyDescent="0.3">
      <c r="A45" s="7" t="s">
        <v>3</v>
      </c>
      <c r="B45" s="7" t="s">
        <v>141</v>
      </c>
      <c r="C45" s="18">
        <v>5</v>
      </c>
      <c r="D45" s="18">
        <v>2</v>
      </c>
      <c r="E45" s="18">
        <v>5</v>
      </c>
      <c r="F45" s="17">
        <f t="shared" si="0"/>
        <v>3.5</v>
      </c>
      <c r="G45" s="18">
        <v>2</v>
      </c>
      <c r="H45" s="18">
        <v>5</v>
      </c>
      <c r="I45" s="17">
        <f t="shared" si="1"/>
        <v>3.5</v>
      </c>
    </row>
    <row r="46" spans="1:9" x14ac:dyDescent="0.3">
      <c r="A46" s="7" t="s">
        <v>75</v>
      </c>
      <c r="B46" s="7" t="s">
        <v>142</v>
      </c>
      <c r="C46" s="18">
        <v>5</v>
      </c>
      <c r="D46" s="18">
        <v>1</v>
      </c>
      <c r="E46" s="18">
        <v>8</v>
      </c>
      <c r="F46" s="17">
        <f t="shared" si="0"/>
        <v>4.5</v>
      </c>
      <c r="G46" s="18">
        <v>1</v>
      </c>
      <c r="H46" s="18">
        <v>8</v>
      </c>
      <c r="I46" s="17">
        <f t="shared" si="1"/>
        <v>4.5</v>
      </c>
    </row>
    <row r="47" spans="1:9" x14ac:dyDescent="0.3">
      <c r="A47" s="7" t="s">
        <v>74</v>
      </c>
      <c r="B47" s="7" t="s">
        <v>146</v>
      </c>
      <c r="C47" s="18">
        <v>3.25</v>
      </c>
      <c r="D47" s="18">
        <v>3</v>
      </c>
      <c r="E47" s="18">
        <v>6</v>
      </c>
      <c r="F47" s="17">
        <f t="shared" si="0"/>
        <v>4.5</v>
      </c>
      <c r="G47" s="18">
        <v>2</v>
      </c>
      <c r="H47" s="18">
        <v>5</v>
      </c>
      <c r="I47" s="17">
        <f t="shared" si="1"/>
        <v>3.5</v>
      </c>
    </row>
    <row r="48" spans="1:9" ht="15.75" customHeight="1" x14ac:dyDescent="0.3">
      <c r="A48" s="7" t="s">
        <v>74</v>
      </c>
      <c r="B48" s="7" t="s">
        <v>200</v>
      </c>
      <c r="C48" s="18">
        <v>3.75</v>
      </c>
      <c r="D48" s="18">
        <v>3</v>
      </c>
      <c r="E48" s="18">
        <v>6</v>
      </c>
      <c r="F48" s="17">
        <f t="shared" si="0"/>
        <v>4.5</v>
      </c>
      <c r="G48" s="18">
        <v>2</v>
      </c>
      <c r="H48" s="18">
        <v>5</v>
      </c>
      <c r="I48" s="17">
        <f t="shared" si="1"/>
        <v>3.5</v>
      </c>
    </row>
    <row r="49" spans="1:9" x14ac:dyDescent="0.3">
      <c r="A49" s="7" t="s">
        <v>74</v>
      </c>
      <c r="B49" s="7" t="s">
        <v>201</v>
      </c>
      <c r="C49" s="18">
        <v>3.5</v>
      </c>
      <c r="D49" s="18">
        <v>3</v>
      </c>
      <c r="E49" s="18">
        <v>6</v>
      </c>
      <c r="F49" s="17">
        <f t="shared" si="0"/>
        <v>4.5</v>
      </c>
      <c r="G49" s="18">
        <v>2</v>
      </c>
      <c r="H49" s="18">
        <v>5</v>
      </c>
      <c r="I49" s="17">
        <f t="shared" si="1"/>
        <v>3.5</v>
      </c>
    </row>
    <row r="50" spans="1:9" x14ac:dyDescent="0.3">
      <c r="A50" s="7" t="s">
        <v>74</v>
      </c>
      <c r="B50" s="7" t="s">
        <v>179</v>
      </c>
      <c r="C50" s="18">
        <v>4.5</v>
      </c>
      <c r="D50" s="18">
        <v>3</v>
      </c>
      <c r="E50" s="18">
        <v>6</v>
      </c>
      <c r="F50" s="17">
        <f t="shared" si="0"/>
        <v>4.5</v>
      </c>
      <c r="G50" s="18">
        <v>2</v>
      </c>
      <c r="H50" s="18">
        <v>5</v>
      </c>
      <c r="I50" s="17">
        <f t="shared" si="1"/>
        <v>3.5</v>
      </c>
    </row>
    <row r="51" spans="1:9" x14ac:dyDescent="0.3">
      <c r="A51" s="7" t="s">
        <v>74</v>
      </c>
      <c r="B51" s="7" t="s">
        <v>152</v>
      </c>
      <c r="C51" s="18">
        <v>3.5</v>
      </c>
      <c r="D51" s="18">
        <v>3</v>
      </c>
      <c r="E51" s="18">
        <v>6</v>
      </c>
      <c r="F51" s="17">
        <f t="shared" si="0"/>
        <v>4.5</v>
      </c>
      <c r="G51" s="18">
        <v>2</v>
      </c>
      <c r="H51" s="18">
        <v>5</v>
      </c>
      <c r="I51" s="17">
        <f t="shared" si="1"/>
        <v>3.5</v>
      </c>
    </row>
    <row r="52" spans="1:9" x14ac:dyDescent="0.3">
      <c r="A52" s="7" t="s">
        <v>73</v>
      </c>
      <c r="B52" s="7" t="s">
        <v>202</v>
      </c>
      <c r="C52" s="18">
        <v>5.5</v>
      </c>
      <c r="D52" s="18">
        <v>3</v>
      </c>
      <c r="E52" s="18">
        <v>5</v>
      </c>
      <c r="F52" s="17">
        <f t="shared" si="0"/>
        <v>4</v>
      </c>
      <c r="G52" s="18">
        <v>2</v>
      </c>
      <c r="H52" s="18">
        <v>5</v>
      </c>
      <c r="I52" s="17">
        <f t="shared" si="1"/>
        <v>3.5</v>
      </c>
    </row>
    <row r="53" spans="1:9" x14ac:dyDescent="0.3">
      <c r="C53" s="11"/>
      <c r="D53" s="11"/>
      <c r="E53" s="11"/>
      <c r="F53" s="11"/>
      <c r="G53" s="11"/>
      <c r="H53" s="11"/>
      <c r="I53" s="11"/>
    </row>
    <row r="54" spans="1:9" x14ac:dyDescent="0.3">
      <c r="A54" s="13" t="s">
        <v>45</v>
      </c>
      <c r="B54" s="22"/>
      <c r="C54" s="12"/>
      <c r="D54" s="12"/>
      <c r="E54" s="12"/>
      <c r="F54" s="12"/>
      <c r="G54" s="12"/>
      <c r="H54" s="12"/>
      <c r="I54" s="12"/>
    </row>
    <row r="55" spans="1:9" x14ac:dyDescent="0.3">
      <c r="A55" s="3" t="s">
        <v>98</v>
      </c>
      <c r="B55" s="3"/>
      <c r="C55" s="21">
        <f t="shared" ref="C55:I55" si="2">AVERAGE(C6:C52)</f>
        <v>5.077446808510639</v>
      </c>
      <c r="D55" s="21">
        <f t="shared" si="2"/>
        <v>0.97872340425531912</v>
      </c>
      <c r="E55" s="21">
        <f t="shared" si="2"/>
        <v>5.3085106382978724</v>
      </c>
      <c r="F55" s="21">
        <f t="shared" si="2"/>
        <v>3.1436170212765959</v>
      </c>
      <c r="G55" s="21">
        <f t="shared" si="2"/>
        <v>1.1489361702127661</v>
      </c>
      <c r="H55" s="21">
        <f t="shared" si="2"/>
        <v>4.042553191489362</v>
      </c>
      <c r="I55" s="21">
        <f t="shared" si="2"/>
        <v>2.5957446808510638</v>
      </c>
    </row>
    <row r="56" spans="1:9" x14ac:dyDescent="0.3">
      <c r="A56" s="3" t="s">
        <v>80</v>
      </c>
      <c r="B56" s="3"/>
      <c r="C56" s="21">
        <f t="shared" ref="C56:I56" si="3">MIN(C6:C52)</f>
        <v>0</v>
      </c>
      <c r="D56" s="21">
        <f t="shared" si="3"/>
        <v>-5</v>
      </c>
      <c r="E56" s="21">
        <f t="shared" si="3"/>
        <v>0</v>
      </c>
      <c r="F56" s="21">
        <f t="shared" si="3"/>
        <v>0</v>
      </c>
      <c r="G56" s="21">
        <f t="shared" si="3"/>
        <v>-2</v>
      </c>
      <c r="H56" s="21">
        <f t="shared" si="3"/>
        <v>0</v>
      </c>
      <c r="I56" s="21">
        <f t="shared" si="3"/>
        <v>0</v>
      </c>
    </row>
    <row r="57" spans="1:9" x14ac:dyDescent="0.3">
      <c r="A57" s="3" t="s">
        <v>97</v>
      </c>
      <c r="B57" s="3"/>
      <c r="C57" s="21">
        <f t="shared" ref="C57:I57" si="4">MAX(C6:C52)</f>
        <v>25</v>
      </c>
      <c r="D57" s="21">
        <f t="shared" si="4"/>
        <v>5</v>
      </c>
      <c r="E57" s="21">
        <f t="shared" si="4"/>
        <v>20</v>
      </c>
      <c r="F57" s="21">
        <f t="shared" si="4"/>
        <v>7.5</v>
      </c>
      <c r="G57" s="21">
        <f t="shared" si="4"/>
        <v>4</v>
      </c>
      <c r="H57" s="21">
        <f t="shared" si="4"/>
        <v>8</v>
      </c>
      <c r="I57" s="21">
        <f t="shared" si="4"/>
        <v>5</v>
      </c>
    </row>
    <row r="58" spans="1:9" x14ac:dyDescent="0.3">
      <c r="A58" s="3" t="s">
        <v>81</v>
      </c>
      <c r="B58" s="3"/>
      <c r="C58" s="21">
        <f t="shared" ref="C58:I58" si="5">MEDIAN(C6:C52)</f>
        <v>4</v>
      </c>
      <c r="D58" s="21">
        <f t="shared" si="5"/>
        <v>1</v>
      </c>
      <c r="E58" s="21">
        <f t="shared" si="5"/>
        <v>5</v>
      </c>
      <c r="F58" s="21">
        <f t="shared" si="5"/>
        <v>2.5</v>
      </c>
      <c r="G58" s="21">
        <f t="shared" si="5"/>
        <v>1</v>
      </c>
      <c r="H58" s="21">
        <f t="shared" si="5"/>
        <v>4</v>
      </c>
      <c r="I58" s="21">
        <f t="shared" si="5"/>
        <v>2.5</v>
      </c>
    </row>
  </sheetData>
  <autoFilter ref="A5:J5" xr:uid="{8ED15DB5-9C34-4AC1-82B8-B12737811011}">
    <sortState xmlns:xlrd2="http://schemas.microsoft.com/office/spreadsheetml/2017/richdata2" ref="A6:J53">
      <sortCondition ref="A5"/>
    </sortState>
  </autoFilter>
  <mergeCells count="1">
    <mergeCell ref="D3:I4"/>
  </mergeCells>
  <pageMargins left="0.7" right="0.7" top="0.75" bottom="0.75" header="0.3" footer="0.3"/>
  <pageSetup paperSize="9" orientation="portrait" r:id="rId1"/>
  <ignoredErrors>
    <ignoredError sqref="F6:F5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5285B-B066-4037-B2D4-C2D3C79499C1}">
  <dimension ref="A1:I59"/>
  <sheetViews>
    <sheetView workbookViewId="0">
      <selection activeCell="F6" sqref="F6"/>
    </sheetView>
  </sheetViews>
  <sheetFormatPr defaultRowHeight="15" customHeight="1" x14ac:dyDescent="0.3"/>
  <cols>
    <col min="1" max="1" width="36.5546875" style="1" bestFit="1" customWidth="1"/>
    <col min="2" max="2" width="36.5546875" style="1" customWidth="1"/>
    <col min="3" max="9" width="20.44140625" style="2" customWidth="1"/>
  </cols>
  <sheetData>
    <row r="1" spans="1:9" ht="14.4" x14ac:dyDescent="0.3">
      <c r="A1" s="4"/>
      <c r="B1" s="4"/>
      <c r="C1" s="9"/>
      <c r="D1" s="9"/>
      <c r="E1" s="9"/>
      <c r="F1" s="9"/>
      <c r="G1" s="9"/>
      <c r="H1" s="9"/>
      <c r="I1" s="9"/>
    </row>
    <row r="2" spans="1:9" ht="14.4" x14ac:dyDescent="0.3">
      <c r="A2" s="4"/>
      <c r="B2" s="4"/>
      <c r="C2" s="9"/>
      <c r="D2" s="9"/>
      <c r="E2" s="9"/>
      <c r="F2" s="9"/>
      <c r="G2" s="9"/>
      <c r="H2" s="9"/>
      <c r="I2" s="9"/>
    </row>
    <row r="3" spans="1:9" ht="14.4" customHeight="1" x14ac:dyDescent="0.3">
      <c r="A3" s="4"/>
      <c r="B3" s="4"/>
      <c r="C3" s="9"/>
      <c r="D3" s="23" t="s">
        <v>153</v>
      </c>
      <c r="E3" s="23"/>
      <c r="F3" s="23"/>
      <c r="G3" s="23"/>
      <c r="H3" s="23"/>
      <c r="I3" s="23"/>
    </row>
    <row r="4" spans="1:9" ht="14.4" x14ac:dyDescent="0.3">
      <c r="A4" s="4"/>
      <c r="B4" s="4"/>
      <c r="C4" s="9"/>
      <c r="D4" s="23"/>
      <c r="E4" s="23"/>
      <c r="F4" s="23"/>
      <c r="G4" s="23"/>
      <c r="H4" s="23"/>
      <c r="I4" s="23"/>
    </row>
    <row r="5" spans="1:9" s="1" customFormat="1" ht="28.2" customHeight="1" x14ac:dyDescent="0.3">
      <c r="A5" s="5" t="s">
        <v>7</v>
      </c>
      <c r="B5" s="5"/>
      <c r="C5" s="10" t="s">
        <v>91</v>
      </c>
      <c r="D5" s="10" t="s">
        <v>88</v>
      </c>
      <c r="E5" s="10" t="s">
        <v>89</v>
      </c>
      <c r="F5" s="10" t="s">
        <v>90</v>
      </c>
      <c r="G5" s="10" t="s">
        <v>92</v>
      </c>
      <c r="H5" s="10" t="s">
        <v>93</v>
      </c>
      <c r="I5" s="10" t="s">
        <v>94</v>
      </c>
    </row>
    <row r="6" spans="1:9" ht="14.4" x14ac:dyDescent="0.3">
      <c r="A6" s="6" t="s">
        <v>9</v>
      </c>
      <c r="B6" s="6" t="s">
        <v>187</v>
      </c>
      <c r="C6" s="17">
        <v>8</v>
      </c>
      <c r="D6" s="17">
        <v>7</v>
      </c>
      <c r="E6" s="17">
        <v>10</v>
      </c>
      <c r="F6" s="17">
        <f t="shared" ref="F6:F53" si="0">AVERAGE(D6:E6)</f>
        <v>8.5</v>
      </c>
      <c r="G6" s="17">
        <v>7</v>
      </c>
      <c r="H6" s="17">
        <v>10</v>
      </c>
      <c r="I6" s="17">
        <f t="shared" ref="I6:I53" si="1">AVERAGE(G6:H6)</f>
        <v>8.5</v>
      </c>
    </row>
    <row r="7" spans="1:9" ht="14.4" x14ac:dyDescent="0.3">
      <c r="A7" s="7" t="s">
        <v>8</v>
      </c>
      <c r="B7" s="7" t="s">
        <v>203</v>
      </c>
      <c r="C7" s="18">
        <v>22</v>
      </c>
      <c r="D7" s="18">
        <v>8</v>
      </c>
      <c r="E7" s="18">
        <v>12</v>
      </c>
      <c r="F7" s="17">
        <f t="shared" si="0"/>
        <v>10</v>
      </c>
      <c r="G7" s="18">
        <v>4</v>
      </c>
      <c r="H7" s="18">
        <v>8</v>
      </c>
      <c r="I7" s="17">
        <f t="shared" si="1"/>
        <v>6</v>
      </c>
    </row>
    <row r="8" spans="1:9" ht="15" customHeight="1" x14ac:dyDescent="0.3">
      <c r="A8" s="7" t="s">
        <v>77</v>
      </c>
      <c r="B8" s="7" t="s">
        <v>105</v>
      </c>
      <c r="C8" s="18">
        <v>3</v>
      </c>
      <c r="D8" s="18">
        <v>2</v>
      </c>
      <c r="E8" s="18">
        <v>6</v>
      </c>
      <c r="F8" s="17">
        <f t="shared" si="0"/>
        <v>4</v>
      </c>
      <c r="G8" s="18">
        <v>2</v>
      </c>
      <c r="H8" s="18">
        <v>6</v>
      </c>
      <c r="I8" s="17">
        <f t="shared" si="1"/>
        <v>4</v>
      </c>
    </row>
    <row r="9" spans="1:9" ht="15" customHeight="1" x14ac:dyDescent="0.3">
      <c r="A9" s="7" t="s">
        <v>77</v>
      </c>
      <c r="B9" s="7" t="s">
        <v>204</v>
      </c>
      <c r="C9" s="18">
        <v>3</v>
      </c>
      <c r="D9" s="18">
        <v>2</v>
      </c>
      <c r="E9" s="18">
        <v>6</v>
      </c>
      <c r="F9" s="17">
        <f t="shared" si="0"/>
        <v>4</v>
      </c>
      <c r="G9" s="18">
        <v>2</v>
      </c>
      <c r="H9" s="18">
        <v>6</v>
      </c>
      <c r="I9" s="17">
        <f t="shared" si="1"/>
        <v>4</v>
      </c>
    </row>
    <row r="10" spans="1:9" ht="15" customHeight="1" x14ac:dyDescent="0.3">
      <c r="A10" s="7" t="s">
        <v>96</v>
      </c>
      <c r="B10" s="7" t="s">
        <v>197</v>
      </c>
      <c r="C10" s="18">
        <v>3</v>
      </c>
      <c r="D10" s="18">
        <v>2</v>
      </c>
      <c r="E10" s="18">
        <v>6</v>
      </c>
      <c r="F10" s="17">
        <f t="shared" si="0"/>
        <v>4</v>
      </c>
      <c r="G10" s="18">
        <v>2</v>
      </c>
      <c r="H10" s="18">
        <v>6</v>
      </c>
      <c r="I10" s="17">
        <f t="shared" si="1"/>
        <v>4</v>
      </c>
    </row>
    <row r="11" spans="1:9" ht="15" customHeight="1" x14ac:dyDescent="0.3">
      <c r="A11" s="7" t="s">
        <v>96</v>
      </c>
      <c r="B11" s="7" t="s">
        <v>198</v>
      </c>
      <c r="C11" s="18">
        <v>3</v>
      </c>
      <c r="D11" s="18">
        <v>2</v>
      </c>
      <c r="E11" s="18">
        <v>6</v>
      </c>
      <c r="F11" s="17">
        <f t="shared" si="0"/>
        <v>4</v>
      </c>
      <c r="G11" s="18">
        <v>2</v>
      </c>
      <c r="H11" s="18">
        <v>6</v>
      </c>
      <c r="I11" s="17">
        <f t="shared" si="1"/>
        <v>4</v>
      </c>
    </row>
    <row r="12" spans="1:9" ht="14.25" customHeight="1" x14ac:dyDescent="0.3">
      <c r="A12" s="7" t="s">
        <v>11</v>
      </c>
      <c r="B12" s="7" t="s">
        <v>188</v>
      </c>
      <c r="C12" s="18">
        <v>14</v>
      </c>
      <c r="D12" s="18">
        <v>6</v>
      </c>
      <c r="E12" s="18">
        <v>10</v>
      </c>
      <c r="F12" s="17">
        <f t="shared" si="0"/>
        <v>8</v>
      </c>
      <c r="G12" s="18">
        <v>6</v>
      </c>
      <c r="H12" s="18">
        <v>10</v>
      </c>
      <c r="I12" s="17">
        <f t="shared" si="1"/>
        <v>8</v>
      </c>
    </row>
    <row r="13" spans="1:9" ht="14.4" x14ac:dyDescent="0.3">
      <c r="A13" s="7" t="s">
        <v>6</v>
      </c>
      <c r="B13" s="7" t="s">
        <v>107</v>
      </c>
      <c r="C13" s="18">
        <v>4.4000000000000004</v>
      </c>
      <c r="D13" s="18">
        <v>2</v>
      </c>
      <c r="E13" s="18">
        <v>6</v>
      </c>
      <c r="F13" s="17">
        <f t="shared" si="0"/>
        <v>4</v>
      </c>
      <c r="G13" s="18">
        <v>2</v>
      </c>
      <c r="H13" s="18">
        <v>6</v>
      </c>
      <c r="I13" s="17">
        <f t="shared" si="1"/>
        <v>4</v>
      </c>
    </row>
    <row r="14" spans="1:9" ht="15" customHeight="1" x14ac:dyDescent="0.3">
      <c r="A14" s="7" t="s">
        <v>12</v>
      </c>
      <c r="B14" s="7" t="s">
        <v>109</v>
      </c>
      <c r="C14" s="18">
        <v>8.6999999999999993</v>
      </c>
      <c r="D14" s="18">
        <v>4</v>
      </c>
      <c r="E14" s="18">
        <v>4</v>
      </c>
      <c r="F14" s="17">
        <f t="shared" si="0"/>
        <v>4</v>
      </c>
      <c r="G14" s="18">
        <v>3</v>
      </c>
      <c r="H14" s="18">
        <v>3</v>
      </c>
      <c r="I14" s="17">
        <f t="shared" si="1"/>
        <v>3</v>
      </c>
    </row>
    <row r="15" spans="1:9" ht="14.4" x14ac:dyDescent="0.3">
      <c r="A15" s="7" t="s">
        <v>69</v>
      </c>
      <c r="B15" s="7" t="s">
        <v>163</v>
      </c>
      <c r="C15" s="17">
        <v>13</v>
      </c>
      <c r="D15" s="17">
        <v>4</v>
      </c>
      <c r="E15" s="17">
        <v>6</v>
      </c>
      <c r="F15" s="17">
        <f t="shared" si="0"/>
        <v>5</v>
      </c>
      <c r="G15" s="17">
        <v>3</v>
      </c>
      <c r="H15" s="17">
        <v>5</v>
      </c>
      <c r="I15" s="17">
        <f t="shared" si="1"/>
        <v>4</v>
      </c>
    </row>
    <row r="16" spans="1:9" ht="14.4" x14ac:dyDescent="0.3">
      <c r="A16" s="7" t="s">
        <v>95</v>
      </c>
      <c r="B16" s="7" t="s">
        <v>205</v>
      </c>
      <c r="C16" s="18">
        <v>15</v>
      </c>
      <c r="D16" s="18">
        <v>3</v>
      </c>
      <c r="E16" s="18">
        <v>10</v>
      </c>
      <c r="F16" s="17">
        <f t="shared" si="0"/>
        <v>6.5</v>
      </c>
      <c r="G16" s="18">
        <v>0</v>
      </c>
      <c r="H16" s="18">
        <v>5</v>
      </c>
      <c r="I16" s="17">
        <f t="shared" si="1"/>
        <v>2.5</v>
      </c>
    </row>
    <row r="17" spans="1:9" ht="14.4" x14ac:dyDescent="0.3">
      <c r="A17" s="7" t="s">
        <v>71</v>
      </c>
      <c r="B17" s="7" t="s">
        <v>111</v>
      </c>
      <c r="C17" s="17">
        <v>4.5</v>
      </c>
      <c r="D17" s="17">
        <v>0</v>
      </c>
      <c r="E17" s="17">
        <v>5</v>
      </c>
      <c r="F17" s="17">
        <f t="shared" si="0"/>
        <v>2.5</v>
      </c>
      <c r="G17" s="17">
        <v>0</v>
      </c>
      <c r="H17" s="17">
        <v>5</v>
      </c>
      <c r="I17" s="17">
        <f t="shared" si="1"/>
        <v>2.5</v>
      </c>
    </row>
    <row r="18" spans="1:9" ht="14.4" x14ac:dyDescent="0.3">
      <c r="A18" s="7" t="s">
        <v>20</v>
      </c>
      <c r="B18" s="7" t="s">
        <v>112</v>
      </c>
      <c r="C18" s="18">
        <v>10</v>
      </c>
      <c r="D18" s="18">
        <v>6</v>
      </c>
      <c r="E18" s="18">
        <v>9</v>
      </c>
      <c r="F18" s="17">
        <f t="shared" si="0"/>
        <v>7.5</v>
      </c>
      <c r="G18" s="18">
        <v>2</v>
      </c>
      <c r="H18" s="18">
        <v>4</v>
      </c>
      <c r="I18" s="17">
        <f t="shared" si="1"/>
        <v>3</v>
      </c>
    </row>
    <row r="19" spans="1:9" ht="14.4" x14ac:dyDescent="0.3">
      <c r="A19" s="7" t="s">
        <v>38</v>
      </c>
      <c r="B19" s="7" t="s">
        <v>189</v>
      </c>
      <c r="C19" s="18">
        <v>15</v>
      </c>
      <c r="D19" s="18">
        <v>14</v>
      </c>
      <c r="E19" s="18">
        <v>16</v>
      </c>
      <c r="F19" s="17">
        <f t="shared" si="0"/>
        <v>15</v>
      </c>
      <c r="G19" s="18">
        <v>4</v>
      </c>
      <c r="H19" s="18">
        <v>6</v>
      </c>
      <c r="I19" s="17">
        <f t="shared" si="1"/>
        <v>5</v>
      </c>
    </row>
    <row r="20" spans="1:9" ht="14.4" x14ac:dyDescent="0.3">
      <c r="A20" s="7" t="s">
        <v>21</v>
      </c>
      <c r="B20" s="7" t="s">
        <v>190</v>
      </c>
      <c r="C20" s="17">
        <v>9</v>
      </c>
      <c r="D20" s="17">
        <v>5</v>
      </c>
      <c r="E20" s="17">
        <v>5</v>
      </c>
      <c r="F20" s="17">
        <f t="shared" si="0"/>
        <v>5</v>
      </c>
      <c r="G20" s="17">
        <v>5</v>
      </c>
      <c r="H20" s="17">
        <v>5</v>
      </c>
      <c r="I20" s="17">
        <f t="shared" si="1"/>
        <v>5</v>
      </c>
    </row>
    <row r="21" spans="1:9" ht="14.4" x14ac:dyDescent="0.3">
      <c r="A21" s="7" t="s">
        <v>1</v>
      </c>
      <c r="B21" s="7" t="s">
        <v>191</v>
      </c>
      <c r="C21" s="18">
        <v>15</v>
      </c>
      <c r="D21" s="18">
        <v>5</v>
      </c>
      <c r="E21" s="18">
        <v>15</v>
      </c>
      <c r="F21" s="17">
        <f t="shared" si="0"/>
        <v>10</v>
      </c>
      <c r="G21" s="18">
        <v>-5</v>
      </c>
      <c r="H21" s="18">
        <v>5</v>
      </c>
      <c r="I21" s="17">
        <f t="shared" si="1"/>
        <v>0</v>
      </c>
    </row>
    <row r="22" spans="1:9" ht="14.4" x14ac:dyDescent="0.3">
      <c r="A22" s="7" t="s">
        <v>72</v>
      </c>
      <c r="B22" s="7" t="s">
        <v>116</v>
      </c>
      <c r="C22" s="18">
        <v>6</v>
      </c>
      <c r="D22" s="18">
        <v>2</v>
      </c>
      <c r="E22" s="18">
        <v>3</v>
      </c>
      <c r="F22" s="17">
        <f t="shared" si="0"/>
        <v>2.5</v>
      </c>
      <c r="G22" s="18">
        <v>2</v>
      </c>
      <c r="H22" s="18">
        <v>3</v>
      </c>
      <c r="I22" s="17">
        <f t="shared" si="1"/>
        <v>2.5</v>
      </c>
    </row>
    <row r="23" spans="1:9" ht="14.4" x14ac:dyDescent="0.3">
      <c r="A23" s="7" t="s">
        <v>14</v>
      </c>
      <c r="B23" s="7" t="s">
        <v>117</v>
      </c>
      <c r="C23" s="17">
        <v>8</v>
      </c>
      <c r="D23" s="17">
        <v>3</v>
      </c>
      <c r="E23" s="17">
        <v>8</v>
      </c>
      <c r="F23" s="17">
        <f t="shared" si="0"/>
        <v>5.5</v>
      </c>
      <c r="G23" s="17">
        <v>3</v>
      </c>
      <c r="H23" s="17">
        <v>8</v>
      </c>
      <c r="I23" s="17">
        <f t="shared" si="1"/>
        <v>5.5</v>
      </c>
    </row>
    <row r="24" spans="1:9" ht="14.4" x14ac:dyDescent="0.3">
      <c r="A24" s="7" t="s">
        <v>22</v>
      </c>
      <c r="B24" s="7" t="s">
        <v>118</v>
      </c>
      <c r="C24" s="17">
        <v>2.75</v>
      </c>
      <c r="D24" s="17">
        <v>-1</v>
      </c>
      <c r="E24" s="17">
        <v>3</v>
      </c>
      <c r="F24" s="17">
        <f t="shared" si="0"/>
        <v>1</v>
      </c>
      <c r="G24" s="17">
        <v>-1</v>
      </c>
      <c r="H24" s="17">
        <v>3</v>
      </c>
      <c r="I24" s="17">
        <f t="shared" si="1"/>
        <v>1</v>
      </c>
    </row>
    <row r="25" spans="1:9" ht="14.4" x14ac:dyDescent="0.3">
      <c r="A25" s="7" t="s">
        <v>15</v>
      </c>
      <c r="B25" s="7" t="s">
        <v>184</v>
      </c>
      <c r="C25" s="18">
        <v>8</v>
      </c>
      <c r="D25" s="18">
        <v>1</v>
      </c>
      <c r="E25" s="18">
        <v>4</v>
      </c>
      <c r="F25" s="17">
        <f t="shared" si="0"/>
        <v>2.5</v>
      </c>
      <c r="G25" s="18">
        <v>1</v>
      </c>
      <c r="H25" s="18">
        <v>4</v>
      </c>
      <c r="I25" s="17">
        <f t="shared" si="1"/>
        <v>2.5</v>
      </c>
    </row>
    <row r="26" spans="1:9" ht="14.4" x14ac:dyDescent="0.3">
      <c r="A26" s="7" t="s">
        <v>39</v>
      </c>
      <c r="B26" s="7" t="s">
        <v>120</v>
      </c>
      <c r="C26" s="18">
        <v>12</v>
      </c>
      <c r="D26" s="18">
        <v>6</v>
      </c>
      <c r="E26" s="18">
        <v>6</v>
      </c>
      <c r="F26" s="17">
        <f t="shared" si="0"/>
        <v>6</v>
      </c>
      <c r="G26" s="18">
        <v>6</v>
      </c>
      <c r="H26" s="18">
        <v>6</v>
      </c>
      <c r="I26" s="17">
        <f t="shared" si="1"/>
        <v>6</v>
      </c>
    </row>
    <row r="27" spans="1:9" ht="14.4" x14ac:dyDescent="0.3">
      <c r="A27" s="7" t="s">
        <v>23</v>
      </c>
      <c r="B27" s="7" t="s">
        <v>121</v>
      </c>
      <c r="C27" s="18">
        <v>6</v>
      </c>
      <c r="D27" s="18">
        <v>5</v>
      </c>
      <c r="E27" s="18">
        <v>7</v>
      </c>
      <c r="F27" s="17">
        <f t="shared" si="0"/>
        <v>6</v>
      </c>
      <c r="G27" s="18">
        <v>5</v>
      </c>
      <c r="H27" s="18">
        <v>7</v>
      </c>
      <c r="I27" s="17">
        <f t="shared" si="1"/>
        <v>6</v>
      </c>
    </row>
    <row r="28" spans="1:9" ht="14.4" x14ac:dyDescent="0.3">
      <c r="A28" s="7" t="s">
        <v>5</v>
      </c>
      <c r="B28" s="7" t="s">
        <v>122</v>
      </c>
      <c r="C28" s="18">
        <v>12.57</v>
      </c>
      <c r="D28" s="18">
        <v>7</v>
      </c>
      <c r="E28" s="18">
        <v>10</v>
      </c>
      <c r="F28" s="17">
        <f t="shared" si="0"/>
        <v>8.5</v>
      </c>
      <c r="G28" s="18">
        <v>7</v>
      </c>
      <c r="H28" s="18">
        <v>10</v>
      </c>
      <c r="I28" s="17">
        <f t="shared" si="1"/>
        <v>8.5</v>
      </c>
    </row>
    <row r="29" spans="1:9" ht="14.4" x14ac:dyDescent="0.3">
      <c r="A29" s="6" t="s">
        <v>37</v>
      </c>
      <c r="B29" s="6" t="s">
        <v>123</v>
      </c>
      <c r="C29" s="17">
        <v>7</v>
      </c>
      <c r="D29" s="17">
        <v>3</v>
      </c>
      <c r="E29" s="17">
        <v>8</v>
      </c>
      <c r="F29" s="17">
        <f t="shared" si="0"/>
        <v>5.5</v>
      </c>
      <c r="G29" s="17">
        <v>3</v>
      </c>
      <c r="H29" s="17">
        <v>8</v>
      </c>
      <c r="I29" s="17">
        <f t="shared" si="1"/>
        <v>5.5</v>
      </c>
    </row>
    <row r="30" spans="1:9" ht="14.4" x14ac:dyDescent="0.3">
      <c r="A30" s="7" t="s">
        <v>16</v>
      </c>
      <c r="B30" s="7" t="s">
        <v>206</v>
      </c>
      <c r="C30" s="18">
        <v>6</v>
      </c>
      <c r="D30" s="18">
        <v>3</v>
      </c>
      <c r="E30" s="18">
        <v>6</v>
      </c>
      <c r="F30" s="17">
        <f t="shared" si="0"/>
        <v>4.5</v>
      </c>
      <c r="G30" s="18">
        <v>3</v>
      </c>
      <c r="H30" s="18">
        <v>6</v>
      </c>
      <c r="I30" s="17">
        <f t="shared" si="1"/>
        <v>4.5</v>
      </c>
    </row>
    <row r="31" spans="1:9" ht="14.4" x14ac:dyDescent="0.3">
      <c r="A31" s="7" t="s">
        <v>54</v>
      </c>
      <c r="B31" s="7" t="s">
        <v>192</v>
      </c>
      <c r="C31" s="18">
        <v>5</v>
      </c>
      <c r="D31" s="18">
        <v>2</v>
      </c>
      <c r="E31" s="18">
        <v>8</v>
      </c>
      <c r="F31" s="17">
        <f t="shared" si="0"/>
        <v>5</v>
      </c>
      <c r="G31" s="18">
        <v>2</v>
      </c>
      <c r="H31" s="18">
        <v>5</v>
      </c>
      <c r="I31" s="17">
        <f t="shared" si="1"/>
        <v>3.5</v>
      </c>
    </row>
    <row r="32" spans="1:9" ht="14.4" x14ac:dyDescent="0.3">
      <c r="A32" s="7" t="s">
        <v>19</v>
      </c>
      <c r="B32" s="7" t="s">
        <v>127</v>
      </c>
      <c r="C32" s="17">
        <v>12</v>
      </c>
      <c r="D32" s="17">
        <v>5</v>
      </c>
      <c r="E32" s="17">
        <v>10</v>
      </c>
      <c r="F32" s="17">
        <f t="shared" si="0"/>
        <v>7.5</v>
      </c>
      <c r="G32" s="17">
        <v>2</v>
      </c>
      <c r="H32" s="17">
        <v>5</v>
      </c>
      <c r="I32" s="17">
        <f t="shared" si="1"/>
        <v>3.5</v>
      </c>
    </row>
    <row r="33" spans="1:9" ht="14.4" x14ac:dyDescent="0.3">
      <c r="A33" s="7" t="s">
        <v>27</v>
      </c>
      <c r="B33" s="7" t="s">
        <v>128</v>
      </c>
      <c r="C33" s="18">
        <v>8.8000000000000007</v>
      </c>
      <c r="D33" s="18">
        <v>3</v>
      </c>
      <c r="E33" s="18">
        <v>5</v>
      </c>
      <c r="F33" s="17">
        <f t="shared" si="0"/>
        <v>4</v>
      </c>
      <c r="G33" s="18">
        <v>1</v>
      </c>
      <c r="H33" s="18">
        <v>5</v>
      </c>
      <c r="I33" s="17">
        <f t="shared" si="1"/>
        <v>3</v>
      </c>
    </row>
    <row r="34" spans="1:9" ht="14.4" x14ac:dyDescent="0.3">
      <c r="A34" s="7" t="s">
        <v>40</v>
      </c>
      <c r="B34" s="7" t="s">
        <v>129</v>
      </c>
      <c r="C34" s="18">
        <v>8</v>
      </c>
      <c r="D34" s="18">
        <v>4</v>
      </c>
      <c r="E34" s="18">
        <v>4</v>
      </c>
      <c r="F34" s="17">
        <f t="shared" si="0"/>
        <v>4</v>
      </c>
      <c r="G34" s="18">
        <v>2</v>
      </c>
      <c r="H34" s="18">
        <v>2</v>
      </c>
      <c r="I34" s="17">
        <f t="shared" si="1"/>
        <v>2</v>
      </c>
    </row>
    <row r="35" spans="1:9" ht="14.4" x14ac:dyDescent="0.3">
      <c r="A35" s="7" t="s">
        <v>24</v>
      </c>
      <c r="B35" s="7" t="s">
        <v>130</v>
      </c>
      <c r="C35" s="18">
        <v>0</v>
      </c>
      <c r="D35" s="18">
        <v>0</v>
      </c>
      <c r="E35" s="18">
        <v>0</v>
      </c>
      <c r="F35" s="17">
        <f t="shared" si="0"/>
        <v>0</v>
      </c>
      <c r="G35" s="18">
        <v>2</v>
      </c>
      <c r="H35" s="18">
        <v>2</v>
      </c>
      <c r="I35" s="17">
        <f t="shared" si="1"/>
        <v>2</v>
      </c>
    </row>
    <row r="36" spans="1:9" ht="14.4" x14ac:dyDescent="0.3">
      <c r="A36" s="7" t="s">
        <v>0</v>
      </c>
      <c r="B36" s="7" t="s">
        <v>199</v>
      </c>
      <c r="C36" s="18">
        <v>4.5</v>
      </c>
      <c r="D36" s="18">
        <v>4</v>
      </c>
      <c r="E36" s="18">
        <v>6</v>
      </c>
      <c r="F36" s="17">
        <f t="shared" si="0"/>
        <v>5</v>
      </c>
      <c r="G36" s="18">
        <v>2</v>
      </c>
      <c r="H36" s="18">
        <v>6</v>
      </c>
      <c r="I36" s="17">
        <f t="shared" si="1"/>
        <v>4</v>
      </c>
    </row>
    <row r="37" spans="1:9" ht="14.4" x14ac:dyDescent="0.3">
      <c r="A37" s="7" t="s">
        <v>26</v>
      </c>
      <c r="B37" s="7" t="s">
        <v>172</v>
      </c>
      <c r="C37" s="18">
        <v>10.9</v>
      </c>
      <c r="D37" s="18">
        <v>-1</v>
      </c>
      <c r="E37" s="18">
        <v>5</v>
      </c>
      <c r="F37" s="17">
        <f t="shared" si="0"/>
        <v>2</v>
      </c>
      <c r="G37" s="18">
        <v>-1</v>
      </c>
      <c r="H37" s="18">
        <v>4</v>
      </c>
      <c r="I37" s="17">
        <f t="shared" si="1"/>
        <v>1.5</v>
      </c>
    </row>
    <row r="38" spans="1:9" ht="14.4" x14ac:dyDescent="0.3">
      <c r="A38" s="7" t="s">
        <v>70</v>
      </c>
      <c r="B38" s="7" t="s">
        <v>133</v>
      </c>
      <c r="C38" s="18">
        <v>9</v>
      </c>
      <c r="D38" s="18">
        <v>3</v>
      </c>
      <c r="E38" s="18">
        <v>8</v>
      </c>
      <c r="F38" s="17">
        <f t="shared" si="0"/>
        <v>5.5</v>
      </c>
      <c r="G38" s="18">
        <v>3</v>
      </c>
      <c r="H38" s="18">
        <v>8</v>
      </c>
      <c r="I38" s="17">
        <f t="shared" si="1"/>
        <v>5.5</v>
      </c>
    </row>
    <row r="39" spans="1:9" ht="14.4" x14ac:dyDescent="0.3">
      <c r="A39" s="7" t="s">
        <v>86</v>
      </c>
      <c r="B39" s="7" t="s">
        <v>173</v>
      </c>
      <c r="C39" s="18">
        <v>12</v>
      </c>
      <c r="D39" s="18">
        <v>3</v>
      </c>
      <c r="E39" s="18">
        <v>7</v>
      </c>
      <c r="F39" s="17">
        <f t="shared" si="0"/>
        <v>5</v>
      </c>
      <c r="G39" s="18">
        <v>2</v>
      </c>
      <c r="H39" s="18">
        <v>6</v>
      </c>
      <c r="I39" s="17">
        <f t="shared" si="1"/>
        <v>4</v>
      </c>
    </row>
    <row r="40" spans="1:9" ht="14.4" x14ac:dyDescent="0.3">
      <c r="A40" s="7" t="s">
        <v>4</v>
      </c>
      <c r="B40" s="7" t="s">
        <v>193</v>
      </c>
      <c r="C40" s="18">
        <v>8</v>
      </c>
      <c r="D40" s="18">
        <v>4</v>
      </c>
      <c r="E40" s="18">
        <v>7</v>
      </c>
      <c r="F40" s="17">
        <f t="shared" si="0"/>
        <v>5.5</v>
      </c>
      <c r="G40" s="18">
        <v>5</v>
      </c>
      <c r="H40" s="18">
        <v>8</v>
      </c>
      <c r="I40" s="17">
        <f t="shared" si="1"/>
        <v>6.5</v>
      </c>
    </row>
    <row r="41" spans="1:9" ht="14.4" x14ac:dyDescent="0.3">
      <c r="A41" s="7" t="s">
        <v>78</v>
      </c>
      <c r="B41" s="7" t="s">
        <v>136</v>
      </c>
      <c r="C41" s="18">
        <v>9.5</v>
      </c>
      <c r="D41" s="18">
        <v>3</v>
      </c>
      <c r="E41" s="18">
        <v>6</v>
      </c>
      <c r="F41" s="17">
        <f t="shared" si="0"/>
        <v>4.5</v>
      </c>
      <c r="G41" s="18">
        <v>3</v>
      </c>
      <c r="H41" s="18">
        <v>6</v>
      </c>
      <c r="I41" s="17">
        <f t="shared" si="1"/>
        <v>4.5</v>
      </c>
    </row>
    <row r="42" spans="1:9" ht="14.4" x14ac:dyDescent="0.3">
      <c r="A42" s="7" t="s">
        <v>78</v>
      </c>
      <c r="B42" s="7" t="s">
        <v>137</v>
      </c>
      <c r="C42" s="18">
        <v>9.5</v>
      </c>
      <c r="D42" s="18">
        <v>5</v>
      </c>
      <c r="E42" s="18">
        <v>9</v>
      </c>
      <c r="F42" s="17">
        <f t="shared" si="0"/>
        <v>7</v>
      </c>
      <c r="G42" s="18">
        <v>5</v>
      </c>
      <c r="H42" s="18">
        <v>9</v>
      </c>
      <c r="I42" s="17">
        <f t="shared" si="1"/>
        <v>7</v>
      </c>
    </row>
    <row r="43" spans="1:9" ht="14.4" x14ac:dyDescent="0.3">
      <c r="A43" s="7" t="s">
        <v>78</v>
      </c>
      <c r="B43" s="7" t="s">
        <v>194</v>
      </c>
      <c r="C43" s="18">
        <v>9.5</v>
      </c>
      <c r="D43" s="18">
        <v>5</v>
      </c>
      <c r="E43" s="18">
        <v>9</v>
      </c>
      <c r="F43" s="17">
        <f t="shared" si="0"/>
        <v>7</v>
      </c>
      <c r="G43" s="18">
        <v>5</v>
      </c>
      <c r="H43" s="18">
        <v>9</v>
      </c>
      <c r="I43" s="17">
        <f t="shared" si="1"/>
        <v>7</v>
      </c>
    </row>
    <row r="44" spans="1:9" ht="14.4" x14ac:dyDescent="0.3">
      <c r="A44" s="7" t="s">
        <v>41</v>
      </c>
      <c r="B44" s="7" t="s">
        <v>195</v>
      </c>
      <c r="C44" s="18">
        <v>9</v>
      </c>
      <c r="D44" s="18">
        <v>0</v>
      </c>
      <c r="E44" s="18">
        <v>4</v>
      </c>
      <c r="F44" s="17">
        <f t="shared" si="0"/>
        <v>2</v>
      </c>
      <c r="G44" s="18">
        <v>0</v>
      </c>
      <c r="H44" s="18">
        <v>4</v>
      </c>
      <c r="I44" s="17">
        <f t="shared" si="1"/>
        <v>2</v>
      </c>
    </row>
    <row r="45" spans="1:9" ht="14.4" x14ac:dyDescent="0.3">
      <c r="A45" s="7" t="s">
        <v>17</v>
      </c>
      <c r="B45" s="7" t="s">
        <v>139</v>
      </c>
      <c r="C45" s="18">
        <v>7</v>
      </c>
      <c r="D45" s="18">
        <v>0</v>
      </c>
      <c r="E45" s="18">
        <v>10</v>
      </c>
      <c r="F45" s="17">
        <f t="shared" si="0"/>
        <v>5</v>
      </c>
      <c r="G45" s="18">
        <v>0</v>
      </c>
      <c r="H45" s="18">
        <v>10</v>
      </c>
      <c r="I45" s="17">
        <f t="shared" si="1"/>
        <v>5</v>
      </c>
    </row>
    <row r="46" spans="1:9" ht="14.4" x14ac:dyDescent="0.3">
      <c r="A46" s="7" t="s">
        <v>3</v>
      </c>
      <c r="B46" s="7" t="s">
        <v>141</v>
      </c>
      <c r="C46" s="18">
        <v>8</v>
      </c>
      <c r="D46" s="18">
        <v>3</v>
      </c>
      <c r="E46" s="18">
        <v>7</v>
      </c>
      <c r="F46" s="17">
        <f t="shared" si="0"/>
        <v>5</v>
      </c>
      <c r="G46" s="18">
        <v>3</v>
      </c>
      <c r="H46" s="18">
        <v>7</v>
      </c>
      <c r="I46" s="17">
        <f t="shared" si="1"/>
        <v>5</v>
      </c>
    </row>
    <row r="47" spans="1:9" ht="14.4" x14ac:dyDescent="0.3">
      <c r="A47" s="7" t="s">
        <v>75</v>
      </c>
      <c r="B47" s="7" t="s">
        <v>142</v>
      </c>
      <c r="C47" s="18">
        <v>20</v>
      </c>
      <c r="D47" s="18">
        <v>8</v>
      </c>
      <c r="E47" s="18">
        <v>10</v>
      </c>
      <c r="F47" s="17">
        <f t="shared" si="0"/>
        <v>9</v>
      </c>
      <c r="G47" s="18">
        <v>2</v>
      </c>
      <c r="H47" s="18">
        <v>4</v>
      </c>
      <c r="I47" s="17">
        <f t="shared" si="1"/>
        <v>3</v>
      </c>
    </row>
    <row r="48" spans="1:9" ht="14.4" x14ac:dyDescent="0.3">
      <c r="A48" s="7" t="s">
        <v>74</v>
      </c>
      <c r="B48" s="7" t="s">
        <v>146</v>
      </c>
      <c r="C48" s="18">
        <v>17</v>
      </c>
      <c r="D48" s="18">
        <v>5</v>
      </c>
      <c r="E48" s="18">
        <v>10</v>
      </c>
      <c r="F48" s="17">
        <f t="shared" si="0"/>
        <v>7.5</v>
      </c>
      <c r="G48" s="18">
        <v>2</v>
      </c>
      <c r="H48" s="18">
        <v>5</v>
      </c>
      <c r="I48" s="17">
        <f t="shared" si="1"/>
        <v>3.5</v>
      </c>
    </row>
    <row r="49" spans="1:9" ht="15.75" customHeight="1" x14ac:dyDescent="0.3">
      <c r="A49" s="7" t="s">
        <v>74</v>
      </c>
      <c r="B49" s="7" t="s">
        <v>200</v>
      </c>
      <c r="C49" s="18">
        <v>17</v>
      </c>
      <c r="D49" s="18">
        <v>5</v>
      </c>
      <c r="E49" s="18">
        <v>10</v>
      </c>
      <c r="F49" s="17">
        <f t="shared" si="0"/>
        <v>7.5</v>
      </c>
      <c r="G49" s="18">
        <v>2</v>
      </c>
      <c r="H49" s="18">
        <v>5</v>
      </c>
      <c r="I49" s="17">
        <f t="shared" si="1"/>
        <v>3.5</v>
      </c>
    </row>
    <row r="50" spans="1:9" ht="14.4" x14ac:dyDescent="0.3">
      <c r="A50" s="7" t="s">
        <v>74</v>
      </c>
      <c r="B50" s="7" t="s">
        <v>201</v>
      </c>
      <c r="C50" s="18">
        <v>17</v>
      </c>
      <c r="D50" s="18">
        <v>5</v>
      </c>
      <c r="E50" s="18">
        <v>10</v>
      </c>
      <c r="F50" s="17">
        <f t="shared" si="0"/>
        <v>7.5</v>
      </c>
      <c r="G50" s="18">
        <v>2</v>
      </c>
      <c r="H50" s="18">
        <v>5</v>
      </c>
      <c r="I50" s="17">
        <f t="shared" si="1"/>
        <v>3.5</v>
      </c>
    </row>
    <row r="51" spans="1:9" ht="14.4" x14ac:dyDescent="0.3">
      <c r="A51" s="7" t="s">
        <v>74</v>
      </c>
      <c r="B51" s="7" t="s">
        <v>179</v>
      </c>
      <c r="C51" s="18">
        <v>17</v>
      </c>
      <c r="D51" s="18">
        <v>5</v>
      </c>
      <c r="E51" s="18">
        <v>10</v>
      </c>
      <c r="F51" s="17">
        <f t="shared" si="0"/>
        <v>7.5</v>
      </c>
      <c r="G51" s="18">
        <v>2</v>
      </c>
      <c r="H51" s="18">
        <v>5</v>
      </c>
      <c r="I51" s="17">
        <f t="shared" si="1"/>
        <v>3.5</v>
      </c>
    </row>
    <row r="52" spans="1:9" ht="15.75" customHeight="1" x14ac:dyDescent="0.3">
      <c r="A52" s="7" t="s">
        <v>74</v>
      </c>
      <c r="B52" s="7" t="s">
        <v>152</v>
      </c>
      <c r="C52" s="18">
        <v>17</v>
      </c>
      <c r="D52" s="18">
        <v>5</v>
      </c>
      <c r="E52" s="18">
        <v>10</v>
      </c>
      <c r="F52" s="17">
        <f t="shared" si="0"/>
        <v>7.5</v>
      </c>
      <c r="G52" s="18">
        <v>2</v>
      </c>
      <c r="H52" s="18">
        <v>5</v>
      </c>
      <c r="I52" s="17">
        <f t="shared" si="1"/>
        <v>3.5</v>
      </c>
    </row>
    <row r="53" spans="1:9" ht="15.75" customHeight="1" x14ac:dyDescent="0.3">
      <c r="A53" s="8" t="s">
        <v>73</v>
      </c>
      <c r="B53" s="8" t="s">
        <v>202</v>
      </c>
      <c r="C53" s="19">
        <v>15</v>
      </c>
      <c r="D53" s="19">
        <v>2</v>
      </c>
      <c r="E53" s="19">
        <v>5</v>
      </c>
      <c r="F53" s="20">
        <f t="shared" si="0"/>
        <v>3.5</v>
      </c>
      <c r="G53" s="19">
        <v>2</v>
      </c>
      <c r="H53" s="19">
        <v>5</v>
      </c>
      <c r="I53" s="20">
        <f t="shared" si="1"/>
        <v>3.5</v>
      </c>
    </row>
    <row r="54" spans="1:9" ht="14.4" x14ac:dyDescent="0.3">
      <c r="C54" s="11"/>
      <c r="D54" s="11"/>
      <c r="E54" s="11"/>
      <c r="F54" s="11"/>
      <c r="G54" s="11"/>
      <c r="H54" s="11"/>
      <c r="I54" s="11"/>
    </row>
    <row r="55" spans="1:9" ht="15" customHeight="1" x14ac:dyDescent="0.3">
      <c r="A55" s="13" t="s">
        <v>45</v>
      </c>
      <c r="B55" s="22"/>
      <c r="C55" s="12"/>
      <c r="D55" s="12"/>
      <c r="E55" s="12"/>
      <c r="F55" s="12"/>
      <c r="G55" s="12"/>
      <c r="H55" s="12"/>
      <c r="I55" s="12"/>
    </row>
    <row r="56" spans="1:9" ht="15" customHeight="1" x14ac:dyDescent="0.3">
      <c r="A56" s="3" t="s">
        <v>98</v>
      </c>
      <c r="B56" s="3"/>
      <c r="C56" s="21">
        <f t="shared" ref="C56:I56" si="2">AVERAGE(C6:C53)</f>
        <v>9.7837499999999995</v>
      </c>
      <c r="D56" s="21">
        <f t="shared" si="2"/>
        <v>3.7291666666666665</v>
      </c>
      <c r="E56" s="21">
        <f t="shared" si="2"/>
        <v>7.4375</v>
      </c>
      <c r="F56" s="21">
        <f t="shared" si="2"/>
        <v>5.583333333333333</v>
      </c>
      <c r="G56" s="21">
        <f t="shared" si="2"/>
        <v>2.4583333333333335</v>
      </c>
      <c r="H56" s="21">
        <f t="shared" si="2"/>
        <v>5.854166666666667</v>
      </c>
      <c r="I56" s="21">
        <f t="shared" si="2"/>
        <v>4.15625</v>
      </c>
    </row>
    <row r="57" spans="1:9" ht="15" customHeight="1" x14ac:dyDescent="0.3">
      <c r="A57" s="3" t="s">
        <v>80</v>
      </c>
      <c r="B57" s="3"/>
      <c r="C57" s="21">
        <f t="shared" ref="C57:I57" si="3">MIN(C6:C53)</f>
        <v>0</v>
      </c>
      <c r="D57" s="21">
        <f t="shared" si="3"/>
        <v>-1</v>
      </c>
      <c r="E57" s="21">
        <f t="shared" si="3"/>
        <v>0</v>
      </c>
      <c r="F57" s="21">
        <f t="shared" si="3"/>
        <v>0</v>
      </c>
      <c r="G57" s="21">
        <f t="shared" si="3"/>
        <v>-5</v>
      </c>
      <c r="H57" s="21">
        <f t="shared" si="3"/>
        <v>2</v>
      </c>
      <c r="I57" s="21">
        <f t="shared" si="3"/>
        <v>0</v>
      </c>
    </row>
    <row r="58" spans="1:9" ht="15" customHeight="1" x14ac:dyDescent="0.3">
      <c r="A58" s="3" t="s">
        <v>97</v>
      </c>
      <c r="B58" s="3"/>
      <c r="C58" s="21">
        <f t="shared" ref="C58:I58" si="4">MAX(C6:C53)</f>
        <v>22</v>
      </c>
      <c r="D58" s="21">
        <f t="shared" si="4"/>
        <v>14</v>
      </c>
      <c r="E58" s="21">
        <f t="shared" si="4"/>
        <v>16</v>
      </c>
      <c r="F58" s="21">
        <f t="shared" si="4"/>
        <v>15</v>
      </c>
      <c r="G58" s="21">
        <f t="shared" si="4"/>
        <v>7</v>
      </c>
      <c r="H58" s="21">
        <f t="shared" si="4"/>
        <v>10</v>
      </c>
      <c r="I58" s="21">
        <f t="shared" si="4"/>
        <v>8.5</v>
      </c>
    </row>
    <row r="59" spans="1:9" ht="15" customHeight="1" x14ac:dyDescent="0.3">
      <c r="A59" s="3" t="s">
        <v>81</v>
      </c>
      <c r="B59" s="3"/>
      <c r="C59" s="21">
        <f t="shared" ref="C59:I59" si="5">MEDIAN(C6:C53)</f>
        <v>9</v>
      </c>
      <c r="D59" s="21">
        <f t="shared" si="5"/>
        <v>3.5</v>
      </c>
      <c r="E59" s="21">
        <f t="shared" si="5"/>
        <v>7</v>
      </c>
      <c r="F59" s="21">
        <f t="shared" si="5"/>
        <v>5</v>
      </c>
      <c r="G59" s="21">
        <f t="shared" si="5"/>
        <v>2</v>
      </c>
      <c r="H59" s="21">
        <f t="shared" si="5"/>
        <v>5.5</v>
      </c>
      <c r="I59" s="21">
        <f t="shared" si="5"/>
        <v>4</v>
      </c>
    </row>
  </sheetData>
  <autoFilter ref="A5:I5" xr:uid="{A895285B-B066-4037-B2D4-C2D3C79499C1}">
    <sortState xmlns:xlrd2="http://schemas.microsoft.com/office/spreadsheetml/2017/richdata2" ref="A6:I53">
      <sortCondition ref="A5"/>
    </sortState>
  </autoFilter>
  <mergeCells count="1">
    <mergeCell ref="D3:I4"/>
  </mergeCells>
  <pageMargins left="0.7" right="0.7" top="0.75" bottom="0.75" header="0.3" footer="0.3"/>
  <ignoredErrors>
    <ignoredError sqref="F6:F53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E31D-06C1-4584-A47A-ECEFDD684EB4}">
  <dimension ref="A1:I60"/>
  <sheetViews>
    <sheetView tabSelected="1" topLeftCell="A5" workbookViewId="0">
      <selection activeCell="F36" sqref="F36"/>
    </sheetView>
  </sheetViews>
  <sheetFormatPr defaultRowHeight="15" customHeight="1" x14ac:dyDescent="0.3"/>
  <cols>
    <col min="1" max="1" width="36.5546875" style="1" bestFit="1" customWidth="1"/>
    <col min="2" max="2" width="36.5546875" style="1" customWidth="1"/>
    <col min="3" max="9" width="20.44140625" style="2" customWidth="1"/>
  </cols>
  <sheetData>
    <row r="1" spans="1:9" ht="14.4" x14ac:dyDescent="0.3">
      <c r="A1" s="4"/>
      <c r="B1" s="4"/>
      <c r="C1" s="9"/>
      <c r="D1" s="9"/>
      <c r="E1" s="9"/>
      <c r="F1" s="9"/>
      <c r="G1" s="9"/>
      <c r="H1" s="9"/>
      <c r="I1" s="9"/>
    </row>
    <row r="2" spans="1:9" ht="14.4" x14ac:dyDescent="0.3">
      <c r="A2" s="4"/>
      <c r="B2" s="4"/>
      <c r="C2" s="9"/>
      <c r="D2" s="9"/>
      <c r="E2" s="9"/>
      <c r="F2" s="9"/>
      <c r="G2" s="9"/>
      <c r="H2" s="9"/>
      <c r="I2" s="9"/>
    </row>
    <row r="3" spans="1:9" ht="14.4" customHeight="1" x14ac:dyDescent="0.3">
      <c r="A3" s="4"/>
      <c r="B3" s="4"/>
      <c r="C3" s="9"/>
      <c r="D3" s="23" t="s">
        <v>153</v>
      </c>
      <c r="E3" s="23"/>
      <c r="F3" s="23"/>
      <c r="G3" s="23"/>
      <c r="H3" s="23"/>
      <c r="I3" s="23"/>
    </row>
    <row r="4" spans="1:9" ht="14.4" x14ac:dyDescent="0.3">
      <c r="A4" s="4"/>
      <c r="B4" s="4"/>
      <c r="C4" s="9"/>
      <c r="D4" s="23"/>
      <c r="E4" s="23"/>
      <c r="F4" s="23"/>
      <c r="G4" s="23"/>
      <c r="H4" s="23"/>
      <c r="I4" s="23"/>
    </row>
    <row r="5" spans="1:9" s="1" customFormat="1" ht="28.2" customHeight="1" x14ac:dyDescent="0.3">
      <c r="A5" s="5" t="s">
        <v>7</v>
      </c>
      <c r="B5" s="5"/>
      <c r="C5" s="10" t="s">
        <v>207</v>
      </c>
      <c r="D5" s="10" t="s">
        <v>92</v>
      </c>
      <c r="E5" s="10" t="s">
        <v>93</v>
      </c>
      <c r="F5" s="10" t="s">
        <v>94</v>
      </c>
      <c r="G5" s="10" t="s">
        <v>208</v>
      </c>
      <c r="H5" s="10" t="s">
        <v>209</v>
      </c>
      <c r="I5" s="10" t="s">
        <v>210</v>
      </c>
    </row>
    <row r="6" spans="1:9" ht="14.4" x14ac:dyDescent="0.3">
      <c r="A6" s="25" t="s">
        <v>8</v>
      </c>
      <c r="B6" s="25" t="s">
        <v>203</v>
      </c>
      <c r="C6" s="26">
        <v>8</v>
      </c>
      <c r="D6" s="26">
        <v>3</v>
      </c>
      <c r="E6" s="26">
        <v>9</v>
      </c>
      <c r="F6" s="26">
        <f>AVERAGE(D6:E6)</f>
        <v>6</v>
      </c>
      <c r="G6" s="26">
        <v>4</v>
      </c>
      <c r="H6" s="26">
        <v>8</v>
      </c>
      <c r="I6" s="26">
        <f>AVERAGE(G6:H6)</f>
        <v>6</v>
      </c>
    </row>
    <row r="7" spans="1:9" ht="14.4" x14ac:dyDescent="0.3">
      <c r="A7" s="25" t="s">
        <v>9</v>
      </c>
      <c r="B7" s="25" t="s">
        <v>187</v>
      </c>
      <c r="C7" s="26">
        <v>10</v>
      </c>
      <c r="D7" s="26">
        <v>2</v>
      </c>
      <c r="E7" s="26">
        <v>10</v>
      </c>
      <c r="F7" s="26">
        <f>AVERAGE(D7:E7)</f>
        <v>6</v>
      </c>
      <c r="G7" s="26">
        <v>2</v>
      </c>
      <c r="H7" s="26">
        <v>10</v>
      </c>
      <c r="I7" s="26">
        <f>AVERAGE(G7:H7)</f>
        <v>6</v>
      </c>
    </row>
    <row r="8" spans="1:9" ht="15" customHeight="1" x14ac:dyDescent="0.3">
      <c r="A8" s="25" t="s">
        <v>77</v>
      </c>
      <c r="B8" s="25" t="s">
        <v>105</v>
      </c>
      <c r="C8" s="26">
        <v>6</v>
      </c>
      <c r="D8" s="26">
        <v>5</v>
      </c>
      <c r="E8" s="26">
        <v>10</v>
      </c>
      <c r="F8" s="26">
        <f>AVERAGE(D8:E8)</f>
        <v>7.5</v>
      </c>
      <c r="G8" s="26">
        <v>5</v>
      </c>
      <c r="H8" s="26">
        <v>10</v>
      </c>
      <c r="I8" s="26">
        <f>AVERAGE(G8:H8)</f>
        <v>7.5</v>
      </c>
    </row>
    <row r="9" spans="1:9" ht="15" customHeight="1" x14ac:dyDescent="0.3">
      <c r="A9" s="25" t="s">
        <v>77</v>
      </c>
      <c r="B9" s="25" t="s">
        <v>211</v>
      </c>
      <c r="C9" s="26">
        <v>6</v>
      </c>
      <c r="D9" s="26">
        <v>5</v>
      </c>
      <c r="E9" s="26">
        <v>10</v>
      </c>
      <c r="F9" s="26">
        <f>AVERAGE(D9:E9)</f>
        <v>7.5</v>
      </c>
      <c r="G9" s="26">
        <v>5</v>
      </c>
      <c r="H9" s="26">
        <v>10</v>
      </c>
      <c r="I9" s="26">
        <f>AVERAGE(G9:H9)</f>
        <v>7.5</v>
      </c>
    </row>
    <row r="10" spans="1:9" ht="15" customHeight="1" x14ac:dyDescent="0.3">
      <c r="A10" s="25" t="s">
        <v>212</v>
      </c>
      <c r="B10" s="25" t="s">
        <v>197</v>
      </c>
      <c r="C10" s="26">
        <v>6</v>
      </c>
      <c r="D10" s="26">
        <v>5</v>
      </c>
      <c r="E10" s="26">
        <v>10</v>
      </c>
      <c r="F10" s="26">
        <f>AVERAGE(D10:E10)</f>
        <v>7.5</v>
      </c>
      <c r="G10" s="26">
        <v>5</v>
      </c>
      <c r="H10" s="26">
        <v>10</v>
      </c>
      <c r="I10" s="26">
        <f>AVERAGE(G10:H10)</f>
        <v>7.5</v>
      </c>
    </row>
    <row r="11" spans="1:9" ht="15" customHeight="1" x14ac:dyDescent="0.3">
      <c r="A11" s="25" t="s">
        <v>212</v>
      </c>
      <c r="B11" s="25" t="s">
        <v>198</v>
      </c>
      <c r="C11" s="26">
        <v>6</v>
      </c>
      <c r="D11" s="26">
        <v>5</v>
      </c>
      <c r="E11" s="26">
        <v>10</v>
      </c>
      <c r="F11" s="26">
        <f>AVERAGE(D11:E11)</f>
        <v>7.5</v>
      </c>
      <c r="G11" s="26">
        <v>5</v>
      </c>
      <c r="H11" s="26">
        <v>10</v>
      </c>
      <c r="I11" s="26">
        <f>AVERAGE(G11:H11)</f>
        <v>7.5</v>
      </c>
    </row>
    <row r="12" spans="1:9" ht="14.25" customHeight="1" x14ac:dyDescent="0.3">
      <c r="A12" s="25" t="s">
        <v>11</v>
      </c>
      <c r="B12" s="25" t="s">
        <v>188</v>
      </c>
      <c r="C12" s="26">
        <v>7.0000000000000009</v>
      </c>
      <c r="D12" s="26">
        <v>6</v>
      </c>
      <c r="E12" s="26">
        <v>10</v>
      </c>
      <c r="F12" s="26">
        <f>AVERAGE(D12:E12)</f>
        <v>8</v>
      </c>
      <c r="G12" s="26">
        <v>6</v>
      </c>
      <c r="H12" s="26">
        <v>10</v>
      </c>
      <c r="I12" s="26">
        <f>AVERAGE(G12:H12)</f>
        <v>8</v>
      </c>
    </row>
    <row r="13" spans="1:9" ht="14.4" x14ac:dyDescent="0.3">
      <c r="A13" s="25" t="s">
        <v>213</v>
      </c>
      <c r="B13" s="25" t="s">
        <v>163</v>
      </c>
      <c r="C13" s="26">
        <v>13</v>
      </c>
      <c r="D13" s="26">
        <v>3</v>
      </c>
      <c r="E13" s="26">
        <v>7</v>
      </c>
      <c r="F13" s="26">
        <f>AVERAGE(D13:E13)</f>
        <v>5</v>
      </c>
      <c r="G13" s="26">
        <v>2</v>
      </c>
      <c r="H13" s="26">
        <v>6</v>
      </c>
      <c r="I13" s="26">
        <f>AVERAGE(G13:H13)</f>
        <v>4</v>
      </c>
    </row>
    <row r="14" spans="1:9" ht="15" customHeight="1" x14ac:dyDescent="0.3">
      <c r="A14" s="25" t="s">
        <v>6</v>
      </c>
      <c r="B14" s="25" t="s">
        <v>107</v>
      </c>
      <c r="C14" s="26">
        <v>5.8999999999999995</v>
      </c>
      <c r="D14" s="26">
        <v>2</v>
      </c>
      <c r="E14" s="26">
        <v>6</v>
      </c>
      <c r="F14" s="26">
        <f>AVERAGE(D14:E14)</f>
        <v>4</v>
      </c>
      <c r="G14" s="26">
        <v>2</v>
      </c>
      <c r="H14" s="26">
        <v>6</v>
      </c>
      <c r="I14" s="26">
        <f>AVERAGE(G14:H14)</f>
        <v>4</v>
      </c>
    </row>
    <row r="15" spans="1:9" ht="14.4" x14ac:dyDescent="0.3">
      <c r="A15" s="25" t="s">
        <v>12</v>
      </c>
      <c r="B15" s="25" t="s">
        <v>109</v>
      </c>
      <c r="C15" s="26">
        <v>6.9</v>
      </c>
      <c r="D15" s="26">
        <v>4</v>
      </c>
      <c r="E15" s="26">
        <v>4</v>
      </c>
      <c r="F15" s="26">
        <f>AVERAGE(D15:E15)</f>
        <v>4</v>
      </c>
      <c r="G15" s="26">
        <v>3</v>
      </c>
      <c r="H15" s="26">
        <v>3</v>
      </c>
      <c r="I15" s="26">
        <f>AVERAGE(G15:H15)</f>
        <v>3</v>
      </c>
    </row>
    <row r="16" spans="1:9" ht="14.4" x14ac:dyDescent="0.3">
      <c r="A16" s="25" t="s">
        <v>95</v>
      </c>
      <c r="B16" s="25" t="s">
        <v>205</v>
      </c>
      <c r="C16" s="26">
        <v>7.0000000000000009</v>
      </c>
      <c r="D16" s="26">
        <v>4</v>
      </c>
      <c r="E16" s="26">
        <v>6</v>
      </c>
      <c r="F16" s="26">
        <f>AVERAGE(D16:E16)</f>
        <v>5</v>
      </c>
      <c r="G16" s="26">
        <v>1</v>
      </c>
      <c r="H16" s="26">
        <v>3</v>
      </c>
      <c r="I16" s="26">
        <f>AVERAGE(G16:H16)</f>
        <v>2</v>
      </c>
    </row>
    <row r="17" spans="1:9" ht="14.4" x14ac:dyDescent="0.3">
      <c r="A17" s="25" t="s">
        <v>71</v>
      </c>
      <c r="B17" s="25" t="s">
        <v>111</v>
      </c>
      <c r="C17" s="26">
        <v>5</v>
      </c>
      <c r="D17" s="26">
        <v>0</v>
      </c>
      <c r="E17" s="26">
        <v>5</v>
      </c>
      <c r="F17" s="26">
        <f>AVERAGE(D17:E17)</f>
        <v>2.5</v>
      </c>
      <c r="G17" s="26">
        <v>0</v>
      </c>
      <c r="H17" s="26">
        <v>5</v>
      </c>
      <c r="I17" s="26">
        <f>AVERAGE(G17:H17)</f>
        <v>2.5</v>
      </c>
    </row>
    <row r="18" spans="1:9" ht="14.4" x14ac:dyDescent="0.3">
      <c r="A18" s="25" t="s">
        <v>20</v>
      </c>
      <c r="B18" s="25" t="s">
        <v>112</v>
      </c>
      <c r="C18" s="26">
        <v>7</v>
      </c>
      <c r="D18" s="26">
        <v>3</v>
      </c>
      <c r="E18" s="26">
        <v>8</v>
      </c>
      <c r="F18" s="26">
        <f>AVERAGE(D18:E18)</f>
        <v>5.5</v>
      </c>
      <c r="G18" s="26">
        <v>3</v>
      </c>
      <c r="H18" s="26">
        <v>8</v>
      </c>
      <c r="I18" s="26">
        <f>AVERAGE(G18:H18)</f>
        <v>5.5</v>
      </c>
    </row>
    <row r="19" spans="1:9" ht="14.4" x14ac:dyDescent="0.3">
      <c r="A19" s="25" t="s">
        <v>214</v>
      </c>
      <c r="B19" s="25" t="s">
        <v>189</v>
      </c>
      <c r="C19" s="26">
        <v>17</v>
      </c>
      <c r="D19" s="26">
        <v>5</v>
      </c>
      <c r="E19" s="26">
        <v>7</v>
      </c>
      <c r="F19" s="26">
        <f>AVERAGE(D19:E19)</f>
        <v>6</v>
      </c>
      <c r="G19" s="26">
        <v>2</v>
      </c>
      <c r="H19" s="26">
        <v>4</v>
      </c>
      <c r="I19" s="26">
        <f>AVERAGE(G19:H19)</f>
        <v>3</v>
      </c>
    </row>
    <row r="20" spans="1:9" ht="14.4" x14ac:dyDescent="0.3">
      <c r="A20" s="25" t="s">
        <v>21</v>
      </c>
      <c r="B20" s="25" t="s">
        <v>190</v>
      </c>
      <c r="C20" s="26">
        <v>15</v>
      </c>
      <c r="D20" s="26">
        <v>7</v>
      </c>
      <c r="E20" s="26">
        <v>7</v>
      </c>
      <c r="F20" s="26">
        <f>AVERAGE(D20:E20)</f>
        <v>7</v>
      </c>
      <c r="G20" s="26">
        <v>3</v>
      </c>
      <c r="H20" s="26">
        <v>3</v>
      </c>
      <c r="I20" s="26">
        <f>AVERAGE(G20:H20)</f>
        <v>3</v>
      </c>
    </row>
    <row r="21" spans="1:9" ht="14.4" x14ac:dyDescent="0.3">
      <c r="A21" s="25" t="s">
        <v>1</v>
      </c>
      <c r="B21" s="25" t="s">
        <v>191</v>
      </c>
      <c r="C21" s="26">
        <v>9</v>
      </c>
      <c r="D21" s="26">
        <v>4</v>
      </c>
      <c r="E21" s="26">
        <v>7</v>
      </c>
      <c r="F21" s="26">
        <f>AVERAGE(D21:E21)</f>
        <v>5.5</v>
      </c>
      <c r="G21" s="26">
        <v>1</v>
      </c>
      <c r="H21" s="26">
        <v>5</v>
      </c>
      <c r="I21" s="26">
        <f>AVERAGE(G21:H21)</f>
        <v>3</v>
      </c>
    </row>
    <row r="22" spans="1:9" ht="14.4" x14ac:dyDescent="0.3">
      <c r="A22" s="25" t="s">
        <v>72</v>
      </c>
      <c r="B22" s="25" t="s">
        <v>116</v>
      </c>
      <c r="C22" s="26">
        <v>2.5</v>
      </c>
      <c r="D22" s="26">
        <v>3</v>
      </c>
      <c r="E22" s="26">
        <v>8</v>
      </c>
      <c r="F22" s="26">
        <f>AVERAGE(D22:E22)</f>
        <v>5.5</v>
      </c>
      <c r="G22" s="26">
        <v>3</v>
      </c>
      <c r="H22" s="26">
        <v>8</v>
      </c>
      <c r="I22" s="26">
        <f>AVERAGE(G22:H22)</f>
        <v>5.5</v>
      </c>
    </row>
    <row r="23" spans="1:9" ht="14.4" x14ac:dyDescent="0.3">
      <c r="A23" s="25" t="s">
        <v>14</v>
      </c>
      <c r="B23" s="25" t="s">
        <v>117</v>
      </c>
      <c r="C23" s="26">
        <v>12</v>
      </c>
      <c r="D23" s="26">
        <v>3</v>
      </c>
      <c r="E23" s="26">
        <v>5</v>
      </c>
      <c r="F23" s="26">
        <f>AVERAGE(D23:E23)</f>
        <v>4</v>
      </c>
      <c r="G23" s="26">
        <v>3</v>
      </c>
      <c r="H23" s="26">
        <v>5</v>
      </c>
      <c r="I23" s="26">
        <f>AVERAGE(G23:H23)</f>
        <v>4</v>
      </c>
    </row>
    <row r="24" spans="1:9" ht="14.4" x14ac:dyDescent="0.3">
      <c r="A24" s="25" t="s">
        <v>22</v>
      </c>
      <c r="B24" s="25" t="s">
        <v>118</v>
      </c>
      <c r="C24" s="26">
        <v>9.5</v>
      </c>
      <c r="D24" s="26">
        <v>5</v>
      </c>
      <c r="E24" s="26">
        <v>8</v>
      </c>
      <c r="F24" s="26">
        <f>AVERAGE(D24:E24)</f>
        <v>6.5</v>
      </c>
      <c r="G24" s="26">
        <v>5</v>
      </c>
      <c r="H24" s="26">
        <v>8</v>
      </c>
      <c r="I24" s="26">
        <f>AVERAGE(G24:H24)</f>
        <v>6.5</v>
      </c>
    </row>
    <row r="25" spans="1:9" ht="14.4" x14ac:dyDescent="0.3">
      <c r="A25" s="25" t="s">
        <v>15</v>
      </c>
      <c r="B25" s="25" t="s">
        <v>184</v>
      </c>
      <c r="C25" s="26">
        <v>13</v>
      </c>
      <c r="D25" s="26">
        <v>4</v>
      </c>
      <c r="E25" s="26">
        <v>8</v>
      </c>
      <c r="F25" s="26">
        <f>AVERAGE(D25:E25)</f>
        <v>6</v>
      </c>
      <c r="G25" s="26">
        <v>2</v>
      </c>
      <c r="H25" s="26">
        <v>5</v>
      </c>
      <c r="I25" s="26">
        <f>AVERAGE(G25:H25)</f>
        <v>3.5</v>
      </c>
    </row>
    <row r="26" spans="1:9" ht="14.4" x14ac:dyDescent="0.3">
      <c r="A26" s="25" t="s">
        <v>39</v>
      </c>
      <c r="B26" s="25" t="s">
        <v>120</v>
      </c>
      <c r="C26" s="26">
        <v>8</v>
      </c>
      <c r="D26" s="26">
        <v>6</v>
      </c>
      <c r="E26" s="26">
        <v>6</v>
      </c>
      <c r="F26" s="26">
        <f>AVERAGE(D26:E26)</f>
        <v>6</v>
      </c>
      <c r="G26" s="26">
        <v>6</v>
      </c>
      <c r="H26" s="26">
        <v>6</v>
      </c>
      <c r="I26" s="26">
        <f>AVERAGE(G26:H26)</f>
        <v>6</v>
      </c>
    </row>
    <row r="27" spans="1:9" ht="14.4" x14ac:dyDescent="0.3">
      <c r="A27" s="25" t="s">
        <v>23</v>
      </c>
      <c r="B27" s="25" t="s">
        <v>121</v>
      </c>
      <c r="C27" s="26">
        <v>7.0000000000000009</v>
      </c>
      <c r="D27" s="26">
        <v>5</v>
      </c>
      <c r="E27" s="26">
        <v>7</v>
      </c>
      <c r="F27" s="26">
        <f>AVERAGE(D27:E27)</f>
        <v>6</v>
      </c>
      <c r="G27" s="26">
        <v>5</v>
      </c>
      <c r="H27" s="26">
        <v>7</v>
      </c>
      <c r="I27" s="26">
        <f>AVERAGE(G27:H27)</f>
        <v>6</v>
      </c>
    </row>
    <row r="28" spans="1:9" ht="14.4" x14ac:dyDescent="0.3">
      <c r="A28" s="25" t="s">
        <v>5</v>
      </c>
      <c r="B28" s="25" t="s">
        <v>122</v>
      </c>
      <c r="C28" s="26">
        <v>10</v>
      </c>
      <c r="D28" s="26">
        <v>7</v>
      </c>
      <c r="E28" s="26">
        <v>10</v>
      </c>
      <c r="F28" s="26">
        <f>AVERAGE(D28:E28)</f>
        <v>8.5</v>
      </c>
      <c r="G28" s="26">
        <v>7</v>
      </c>
      <c r="H28" s="26">
        <v>10</v>
      </c>
      <c r="I28" s="26">
        <f>AVERAGE(G28:H28)</f>
        <v>8.5</v>
      </c>
    </row>
    <row r="29" spans="1:9" ht="14.4" x14ac:dyDescent="0.3">
      <c r="A29" s="25" t="s">
        <v>37</v>
      </c>
      <c r="B29" s="25" t="s">
        <v>123</v>
      </c>
      <c r="C29" s="26">
        <v>8</v>
      </c>
      <c r="D29" s="26">
        <v>3</v>
      </c>
      <c r="E29" s="26">
        <v>8</v>
      </c>
      <c r="F29" s="26">
        <f>AVERAGE(D29:E29)</f>
        <v>5.5</v>
      </c>
      <c r="G29" s="26">
        <v>2</v>
      </c>
      <c r="H29" s="26">
        <v>7</v>
      </c>
      <c r="I29" s="26">
        <f>AVERAGE(G29:H29)</f>
        <v>4.5</v>
      </c>
    </row>
    <row r="30" spans="1:9" ht="14.4" x14ac:dyDescent="0.3">
      <c r="A30" s="25" t="s">
        <v>215</v>
      </c>
      <c r="B30" s="25" t="s">
        <v>216</v>
      </c>
      <c r="C30" s="26">
        <v>2</v>
      </c>
      <c r="D30" s="26">
        <v>0</v>
      </c>
      <c r="E30" s="26">
        <v>5</v>
      </c>
      <c r="F30" s="26">
        <f>AVERAGE(D30:E30)</f>
        <v>2.5</v>
      </c>
      <c r="G30" s="26">
        <v>0</v>
      </c>
      <c r="H30" s="26">
        <v>5</v>
      </c>
      <c r="I30" s="26">
        <f>AVERAGE(G30:H30)</f>
        <v>2.5</v>
      </c>
    </row>
    <row r="31" spans="1:9" ht="14.4" x14ac:dyDescent="0.3">
      <c r="A31" s="25" t="s">
        <v>16</v>
      </c>
      <c r="B31" s="25" t="s">
        <v>206</v>
      </c>
      <c r="C31" s="26">
        <v>6</v>
      </c>
      <c r="D31" s="26">
        <v>3</v>
      </c>
      <c r="E31" s="26">
        <v>6</v>
      </c>
      <c r="F31" s="26">
        <f>AVERAGE(D31:E31)</f>
        <v>4.5</v>
      </c>
      <c r="G31" s="26">
        <v>2</v>
      </c>
      <c r="H31" s="26">
        <v>4</v>
      </c>
      <c r="I31" s="26">
        <f>AVERAGE(G31:H31)</f>
        <v>3</v>
      </c>
    </row>
    <row r="32" spans="1:9" ht="14.4" x14ac:dyDescent="0.3">
      <c r="A32" s="25" t="s">
        <v>27</v>
      </c>
      <c r="B32" s="25" t="s">
        <v>128</v>
      </c>
      <c r="C32" s="26">
        <v>5.7</v>
      </c>
      <c r="D32" s="26">
        <v>0</v>
      </c>
      <c r="E32" s="26">
        <v>2</v>
      </c>
      <c r="F32" s="26">
        <f>AVERAGE(D32:E32)</f>
        <v>1</v>
      </c>
      <c r="G32" s="26">
        <v>0</v>
      </c>
      <c r="H32" s="26">
        <v>2</v>
      </c>
      <c r="I32" s="26">
        <f>AVERAGE(G32:H32)</f>
        <v>1</v>
      </c>
    </row>
    <row r="33" spans="1:9" ht="14.4" x14ac:dyDescent="0.3">
      <c r="A33" s="25" t="s">
        <v>40</v>
      </c>
      <c r="B33" s="25" t="s">
        <v>129</v>
      </c>
      <c r="C33" s="26">
        <v>3</v>
      </c>
      <c r="D33" s="26">
        <v>3</v>
      </c>
      <c r="E33" s="26">
        <v>3</v>
      </c>
      <c r="F33" s="26">
        <f>AVERAGE(D33:E33)</f>
        <v>3</v>
      </c>
      <c r="G33" s="26">
        <v>2</v>
      </c>
      <c r="H33" s="26">
        <v>2</v>
      </c>
      <c r="I33" s="26">
        <f>AVERAGE(G33:H33)</f>
        <v>2</v>
      </c>
    </row>
    <row r="34" spans="1:9" ht="14.4" x14ac:dyDescent="0.3">
      <c r="A34" s="25" t="s">
        <v>24</v>
      </c>
      <c r="B34" s="25" t="s">
        <v>130</v>
      </c>
      <c r="C34" s="26">
        <v>4</v>
      </c>
      <c r="D34" s="26">
        <v>2</v>
      </c>
      <c r="E34" s="26">
        <v>2</v>
      </c>
      <c r="F34" s="26">
        <f>AVERAGE(D34:E34)</f>
        <v>2</v>
      </c>
      <c r="G34" s="26">
        <v>2</v>
      </c>
      <c r="H34" s="26">
        <v>2</v>
      </c>
      <c r="I34" s="26">
        <f>AVERAGE(G34:H34)</f>
        <v>2</v>
      </c>
    </row>
    <row r="35" spans="1:9" ht="14.4" x14ac:dyDescent="0.3">
      <c r="A35" s="25" t="s">
        <v>0</v>
      </c>
      <c r="B35" s="25" t="s">
        <v>199</v>
      </c>
      <c r="C35" s="26">
        <v>6</v>
      </c>
      <c r="D35" s="26">
        <v>2</v>
      </c>
      <c r="E35" s="26">
        <v>7</v>
      </c>
      <c r="F35" s="26">
        <f>AVERAGE(D35:E35)</f>
        <v>4.5</v>
      </c>
      <c r="G35" s="26">
        <v>2</v>
      </c>
      <c r="H35" s="26">
        <v>7</v>
      </c>
      <c r="I35" s="26">
        <f>AVERAGE(G35:H35)</f>
        <v>4.5</v>
      </c>
    </row>
    <row r="36" spans="1:9" ht="14.4" x14ac:dyDescent="0.3">
      <c r="A36" s="25" t="s">
        <v>86</v>
      </c>
      <c r="B36" s="25" t="s">
        <v>173</v>
      </c>
      <c r="C36" s="26">
        <v>6.2</v>
      </c>
      <c r="D36" s="26">
        <v>2</v>
      </c>
      <c r="E36" s="26">
        <v>5</v>
      </c>
      <c r="F36" s="26">
        <f>AVERAGE(D36:E36)</f>
        <v>3.5</v>
      </c>
      <c r="G36" s="26">
        <v>2</v>
      </c>
      <c r="H36" s="26">
        <v>5</v>
      </c>
      <c r="I36" s="26">
        <f>AVERAGE(G36:H36)</f>
        <v>3.5</v>
      </c>
    </row>
    <row r="37" spans="1:9" ht="14.4" x14ac:dyDescent="0.3">
      <c r="A37" s="25" t="s">
        <v>4</v>
      </c>
      <c r="B37" s="25" t="s">
        <v>193</v>
      </c>
      <c r="C37" s="26">
        <v>9</v>
      </c>
      <c r="D37" s="26">
        <v>5</v>
      </c>
      <c r="E37" s="26">
        <v>8</v>
      </c>
      <c r="F37" s="26">
        <f>AVERAGE(D37:E37)</f>
        <v>6.5</v>
      </c>
      <c r="G37" s="26">
        <v>5</v>
      </c>
      <c r="H37" s="26">
        <v>8</v>
      </c>
      <c r="I37" s="26">
        <f>AVERAGE(G37:H37)</f>
        <v>6.5</v>
      </c>
    </row>
    <row r="38" spans="1:9" ht="14.4" x14ac:dyDescent="0.3">
      <c r="A38" s="25" t="s">
        <v>218</v>
      </c>
      <c r="B38" s="25" t="s">
        <v>219</v>
      </c>
      <c r="C38" s="26">
        <v>13</v>
      </c>
      <c r="D38" s="26">
        <v>3</v>
      </c>
      <c r="E38" s="26">
        <v>10</v>
      </c>
      <c r="F38" s="26">
        <f>AVERAGE(D38:E38)</f>
        <v>6.5</v>
      </c>
      <c r="G38" s="26">
        <v>3</v>
      </c>
      <c r="H38" s="26">
        <v>10</v>
      </c>
      <c r="I38" s="26">
        <f>AVERAGE(G38:H38)</f>
        <v>6.5</v>
      </c>
    </row>
    <row r="39" spans="1:9" ht="14.4" x14ac:dyDescent="0.3">
      <c r="A39" s="25" t="s">
        <v>217</v>
      </c>
      <c r="B39" s="25" t="s">
        <v>172</v>
      </c>
      <c r="C39" s="26">
        <v>2</v>
      </c>
      <c r="D39" s="26">
        <v>0</v>
      </c>
      <c r="E39" s="26">
        <v>5</v>
      </c>
      <c r="F39" s="26">
        <f>AVERAGE(D39:E39)</f>
        <v>2.5</v>
      </c>
      <c r="G39" s="26">
        <v>0</v>
      </c>
      <c r="H39" s="26">
        <v>4</v>
      </c>
      <c r="I39" s="26">
        <f>AVERAGE(G39:H39)</f>
        <v>2</v>
      </c>
    </row>
    <row r="40" spans="1:9" ht="14.4" x14ac:dyDescent="0.3">
      <c r="A40" s="25" t="s">
        <v>78</v>
      </c>
      <c r="B40" s="25" t="s">
        <v>137</v>
      </c>
      <c r="C40" s="26">
        <v>9.5</v>
      </c>
      <c r="D40" s="26">
        <v>5</v>
      </c>
      <c r="E40" s="26">
        <v>9</v>
      </c>
      <c r="F40" s="26">
        <f>AVERAGE(D40:E40)</f>
        <v>7</v>
      </c>
      <c r="G40" s="26">
        <v>5</v>
      </c>
      <c r="H40" s="26">
        <v>9</v>
      </c>
      <c r="I40" s="26">
        <f>AVERAGE(G40:H40)</f>
        <v>7</v>
      </c>
    </row>
    <row r="41" spans="1:9" ht="14.4" x14ac:dyDescent="0.3">
      <c r="A41" s="25" t="s">
        <v>78</v>
      </c>
      <c r="B41" s="25" t="s">
        <v>194</v>
      </c>
      <c r="C41" s="26">
        <v>12</v>
      </c>
      <c r="D41" s="26">
        <v>5</v>
      </c>
      <c r="E41" s="26">
        <v>9</v>
      </c>
      <c r="F41" s="26">
        <f>AVERAGE(D41:E41)</f>
        <v>7</v>
      </c>
      <c r="G41" s="26">
        <v>5</v>
      </c>
      <c r="H41" s="26">
        <v>9</v>
      </c>
      <c r="I41" s="26">
        <f>AVERAGE(G41:H41)</f>
        <v>7</v>
      </c>
    </row>
    <row r="42" spans="1:9" ht="14.4" x14ac:dyDescent="0.3">
      <c r="A42" s="25" t="s">
        <v>220</v>
      </c>
      <c r="B42" s="25" t="s">
        <v>136</v>
      </c>
      <c r="C42" s="26">
        <v>9.5</v>
      </c>
      <c r="D42" s="26">
        <v>5</v>
      </c>
      <c r="E42" s="26">
        <v>9</v>
      </c>
      <c r="F42" s="26">
        <f>AVERAGE(D42:E42)</f>
        <v>7</v>
      </c>
      <c r="G42" s="26">
        <v>5</v>
      </c>
      <c r="H42" s="26">
        <v>9</v>
      </c>
      <c r="I42" s="26">
        <f>AVERAGE(G42:H42)</f>
        <v>7</v>
      </c>
    </row>
    <row r="43" spans="1:9" ht="14.4" x14ac:dyDescent="0.3">
      <c r="A43" s="25" t="s">
        <v>41</v>
      </c>
      <c r="B43" s="25" t="s">
        <v>195</v>
      </c>
      <c r="C43" s="26">
        <v>4</v>
      </c>
      <c r="D43" s="26">
        <v>2</v>
      </c>
      <c r="E43" s="26">
        <v>4</v>
      </c>
      <c r="F43" s="26">
        <f>AVERAGE(D43:E43)</f>
        <v>3</v>
      </c>
      <c r="G43" s="26">
        <v>2</v>
      </c>
      <c r="H43" s="26">
        <v>6</v>
      </c>
      <c r="I43" s="26">
        <f>AVERAGE(G43:H43)</f>
        <v>4</v>
      </c>
    </row>
    <row r="44" spans="1:9" ht="14.4" x14ac:dyDescent="0.3">
      <c r="A44" s="25" t="s">
        <v>221</v>
      </c>
      <c r="B44" s="25" t="s">
        <v>222</v>
      </c>
      <c r="C44" s="26">
        <v>3</v>
      </c>
      <c r="D44" s="26">
        <v>3</v>
      </c>
      <c r="E44" s="26">
        <v>6</v>
      </c>
      <c r="F44" s="26">
        <f>AVERAGE(D44:E44)</f>
        <v>4.5</v>
      </c>
      <c r="G44" s="26">
        <v>3</v>
      </c>
      <c r="H44" s="26">
        <v>6</v>
      </c>
      <c r="I44" s="26">
        <f>AVERAGE(G44:H44)</f>
        <v>4.5</v>
      </c>
    </row>
    <row r="45" spans="1:9" ht="14.4" x14ac:dyDescent="0.3">
      <c r="A45" s="25" t="s">
        <v>3</v>
      </c>
      <c r="B45" s="25" t="s">
        <v>141</v>
      </c>
      <c r="C45" s="26">
        <v>7.0000000000000009</v>
      </c>
      <c r="D45" s="26">
        <v>3</v>
      </c>
      <c r="E45" s="26">
        <v>6</v>
      </c>
      <c r="F45" s="26">
        <f>AVERAGE(D45:E45)</f>
        <v>4.5</v>
      </c>
      <c r="G45" s="26">
        <v>3</v>
      </c>
      <c r="H45" s="26">
        <v>6</v>
      </c>
      <c r="I45" s="26">
        <f>AVERAGE(G45:H45)</f>
        <v>4.5</v>
      </c>
    </row>
    <row r="46" spans="1:9" ht="14.4" x14ac:dyDescent="0.3">
      <c r="A46" s="25" t="s">
        <v>223</v>
      </c>
      <c r="B46" s="25" t="s">
        <v>146</v>
      </c>
      <c r="C46" s="26">
        <v>9.5</v>
      </c>
      <c r="D46" s="26">
        <v>5</v>
      </c>
      <c r="E46" s="26">
        <v>9</v>
      </c>
      <c r="F46" s="26">
        <f>AVERAGE(D46:E46)</f>
        <v>7</v>
      </c>
      <c r="G46" s="26">
        <v>2</v>
      </c>
      <c r="H46" s="26">
        <v>4</v>
      </c>
      <c r="I46" s="26">
        <f>AVERAGE(G46:H46)</f>
        <v>3</v>
      </c>
    </row>
    <row r="47" spans="1:9" ht="14.4" x14ac:dyDescent="0.3">
      <c r="A47" s="25" t="s">
        <v>223</v>
      </c>
      <c r="B47" s="25" t="s">
        <v>224</v>
      </c>
      <c r="C47" s="26">
        <v>9.5</v>
      </c>
      <c r="D47" s="26">
        <v>4</v>
      </c>
      <c r="E47" s="26">
        <v>8</v>
      </c>
      <c r="F47" s="26">
        <f>AVERAGE(D47:E47)</f>
        <v>6</v>
      </c>
      <c r="G47" s="26">
        <v>2</v>
      </c>
      <c r="H47" s="26">
        <v>4</v>
      </c>
      <c r="I47" s="26">
        <f>AVERAGE(G47:H47)</f>
        <v>3</v>
      </c>
    </row>
    <row r="48" spans="1:9" ht="14.4" x14ac:dyDescent="0.3">
      <c r="A48" s="25" t="s">
        <v>223</v>
      </c>
      <c r="B48" s="25" t="s">
        <v>201</v>
      </c>
      <c r="C48" s="26">
        <v>9.5</v>
      </c>
      <c r="D48" s="26">
        <v>5</v>
      </c>
      <c r="E48" s="26">
        <v>9</v>
      </c>
      <c r="F48" s="26">
        <f>AVERAGE(D48:E48)</f>
        <v>7</v>
      </c>
      <c r="G48" s="26">
        <v>2</v>
      </c>
      <c r="H48" s="26">
        <v>4</v>
      </c>
      <c r="I48" s="26">
        <f>AVERAGE(G48:H48)</f>
        <v>3</v>
      </c>
    </row>
    <row r="49" spans="1:9" ht="15.75" customHeight="1" x14ac:dyDescent="0.3">
      <c r="A49" s="25" t="s">
        <v>223</v>
      </c>
      <c r="B49" s="25" t="s">
        <v>179</v>
      </c>
      <c r="C49" s="26">
        <v>9.5</v>
      </c>
      <c r="D49" s="26">
        <v>4</v>
      </c>
      <c r="E49" s="26">
        <v>8</v>
      </c>
      <c r="F49" s="26">
        <f>AVERAGE(D49:E49)</f>
        <v>6</v>
      </c>
      <c r="G49" s="26">
        <v>2</v>
      </c>
      <c r="H49" s="26">
        <v>4</v>
      </c>
      <c r="I49" s="26">
        <f>AVERAGE(G49:H49)</f>
        <v>3</v>
      </c>
    </row>
    <row r="50" spans="1:9" ht="14.4" x14ac:dyDescent="0.3">
      <c r="A50" s="25" t="s">
        <v>223</v>
      </c>
      <c r="B50" s="25" t="s">
        <v>152</v>
      </c>
      <c r="C50" s="26">
        <v>9.5</v>
      </c>
      <c r="D50" s="26">
        <v>5</v>
      </c>
      <c r="E50" s="26">
        <v>9</v>
      </c>
      <c r="F50" s="26">
        <f>AVERAGE(D50:E50)</f>
        <v>7</v>
      </c>
      <c r="G50" s="26">
        <v>2</v>
      </c>
      <c r="H50" s="26">
        <v>4</v>
      </c>
      <c r="I50" s="26">
        <f>AVERAGE(G50:H50)</f>
        <v>3</v>
      </c>
    </row>
    <row r="51" spans="1:9" ht="14.4" x14ac:dyDescent="0.3">
      <c r="A51" s="25" t="s">
        <v>73</v>
      </c>
      <c r="B51" s="25" t="s">
        <v>202</v>
      </c>
      <c r="C51" s="26">
        <v>5</v>
      </c>
      <c r="D51" s="26">
        <v>4</v>
      </c>
      <c r="E51" s="26">
        <v>8</v>
      </c>
      <c r="F51" s="26">
        <f>AVERAGE(D51:E51)</f>
        <v>6</v>
      </c>
      <c r="G51" s="26">
        <v>3</v>
      </c>
      <c r="H51" s="26">
        <v>7</v>
      </c>
      <c r="I51" s="26">
        <f>AVERAGE(G51:H51)</f>
        <v>5</v>
      </c>
    </row>
    <row r="52" spans="1:9" ht="15.75" customHeight="1" x14ac:dyDescent="0.3">
      <c r="A52" s="25" t="s">
        <v>75</v>
      </c>
      <c r="B52" s="25" t="s">
        <v>142</v>
      </c>
      <c r="C52" s="26">
        <v>8</v>
      </c>
      <c r="D52" s="26">
        <v>2</v>
      </c>
      <c r="E52" s="26">
        <v>4</v>
      </c>
      <c r="F52" s="26">
        <f>AVERAGE(D52:E52)</f>
        <v>3</v>
      </c>
      <c r="G52" s="26">
        <v>2</v>
      </c>
      <c r="H52" s="26">
        <v>4</v>
      </c>
      <c r="I52" s="26">
        <f>AVERAGE(G52:H52)</f>
        <v>3</v>
      </c>
    </row>
    <row r="53" spans="1:9" ht="15.75" customHeight="1" x14ac:dyDescent="0.3">
      <c r="A53" s="25" t="s">
        <v>54</v>
      </c>
      <c r="B53" s="25" t="s">
        <v>192</v>
      </c>
      <c r="C53" s="26">
        <v>8</v>
      </c>
      <c r="D53" s="26">
        <v>4</v>
      </c>
      <c r="E53" s="26">
        <v>5</v>
      </c>
      <c r="F53" s="26">
        <f>AVERAGE(D53:E53)</f>
        <v>4.5</v>
      </c>
      <c r="G53" s="26">
        <v>2</v>
      </c>
      <c r="H53" s="26">
        <v>7</v>
      </c>
      <c r="I53" s="26">
        <f>AVERAGE(G53:H53)</f>
        <v>4.5</v>
      </c>
    </row>
    <row r="54" spans="1:9" ht="15.75" customHeight="1" x14ac:dyDescent="0.3">
      <c r="A54" s="25" t="s">
        <v>19</v>
      </c>
      <c r="B54" s="25" t="s">
        <v>127</v>
      </c>
      <c r="C54" s="26">
        <v>12</v>
      </c>
      <c r="D54" s="26">
        <v>5</v>
      </c>
      <c r="E54" s="26">
        <v>10</v>
      </c>
      <c r="F54" s="26">
        <f>AVERAGE(D54:E54)</f>
        <v>7.5</v>
      </c>
      <c r="G54" s="26">
        <v>3</v>
      </c>
      <c r="H54" s="26">
        <v>8</v>
      </c>
      <c r="I54" s="26">
        <f>AVERAGE(G54:H54)</f>
        <v>5.5</v>
      </c>
    </row>
    <row r="55" spans="1:9" ht="14.4" x14ac:dyDescent="0.3">
      <c r="C55" s="11"/>
      <c r="D55" s="11"/>
      <c r="E55" s="11"/>
      <c r="F55" s="11"/>
      <c r="G55" s="11"/>
      <c r="H55" s="11"/>
      <c r="I55" s="11"/>
    </row>
    <row r="56" spans="1:9" ht="15" customHeight="1" x14ac:dyDescent="0.3">
      <c r="A56" s="13" t="s">
        <v>45</v>
      </c>
      <c r="B56" s="22"/>
      <c r="C56" s="12"/>
      <c r="D56" s="12"/>
      <c r="E56" s="12"/>
      <c r="F56" s="12"/>
      <c r="G56" s="12"/>
      <c r="H56" s="12"/>
      <c r="I56" s="12"/>
    </row>
    <row r="57" spans="1:9" ht="15" customHeight="1" x14ac:dyDescent="0.3">
      <c r="A57" s="3" t="s">
        <v>98</v>
      </c>
      <c r="B57" s="3"/>
      <c r="C57" s="21">
        <f>AVERAGE(C6:C54)</f>
        <v>7.9020408163265303</v>
      </c>
      <c r="D57" s="21">
        <f t="shared" ref="C57:I57" si="0">AVERAGE(D6:D54)</f>
        <v>3.6734693877551021</v>
      </c>
      <c r="E57" s="21">
        <f t="shared" si="0"/>
        <v>7.1836734693877551</v>
      </c>
      <c r="F57" s="21">
        <f t="shared" si="0"/>
        <v>5.4285714285714288</v>
      </c>
      <c r="G57" s="21">
        <f t="shared" si="0"/>
        <v>2.9183673469387754</v>
      </c>
      <c r="H57" s="21">
        <f t="shared" si="0"/>
        <v>6.2653061224489797</v>
      </c>
      <c r="I57" s="21">
        <f t="shared" si="0"/>
        <v>4.591836734693878</v>
      </c>
    </row>
    <row r="58" spans="1:9" ht="15" customHeight="1" x14ac:dyDescent="0.3">
      <c r="A58" s="3" t="s">
        <v>80</v>
      </c>
      <c r="B58" s="3"/>
      <c r="C58" s="21">
        <f t="shared" ref="C58:I58" si="1">MIN(C6:C54)</f>
        <v>2</v>
      </c>
      <c r="D58" s="21">
        <f t="shared" si="1"/>
        <v>0</v>
      </c>
      <c r="E58" s="21">
        <f t="shared" si="1"/>
        <v>2</v>
      </c>
      <c r="F58" s="21">
        <f t="shared" si="1"/>
        <v>1</v>
      </c>
      <c r="G58" s="21">
        <f t="shared" si="1"/>
        <v>0</v>
      </c>
      <c r="H58" s="21">
        <f t="shared" si="1"/>
        <v>2</v>
      </c>
      <c r="I58" s="21">
        <f t="shared" si="1"/>
        <v>1</v>
      </c>
    </row>
    <row r="59" spans="1:9" ht="15" customHeight="1" x14ac:dyDescent="0.3">
      <c r="A59" s="3" t="s">
        <v>97</v>
      </c>
      <c r="B59" s="3"/>
      <c r="C59" s="21">
        <f t="shared" ref="C59:I59" si="2">MAX(C6:C54)</f>
        <v>17</v>
      </c>
      <c r="D59" s="21">
        <f t="shared" si="2"/>
        <v>7</v>
      </c>
      <c r="E59" s="21">
        <f t="shared" si="2"/>
        <v>10</v>
      </c>
      <c r="F59" s="21">
        <f t="shared" si="2"/>
        <v>8.5</v>
      </c>
      <c r="G59" s="21">
        <f t="shared" si="2"/>
        <v>7</v>
      </c>
      <c r="H59" s="21">
        <f t="shared" si="2"/>
        <v>10</v>
      </c>
      <c r="I59" s="21">
        <f t="shared" si="2"/>
        <v>8.5</v>
      </c>
    </row>
    <row r="60" spans="1:9" ht="15" customHeight="1" x14ac:dyDescent="0.3">
      <c r="A60" s="3" t="s">
        <v>81</v>
      </c>
      <c r="B60" s="3"/>
      <c r="C60" s="21">
        <f t="shared" ref="C60:I60" si="3">MEDIAN(C6:C54)</f>
        <v>8</v>
      </c>
      <c r="D60" s="21">
        <f t="shared" si="3"/>
        <v>4</v>
      </c>
      <c r="E60" s="21">
        <f t="shared" si="3"/>
        <v>8</v>
      </c>
      <c r="F60" s="21">
        <f t="shared" si="3"/>
        <v>6</v>
      </c>
      <c r="G60" s="21">
        <f t="shared" si="3"/>
        <v>2</v>
      </c>
      <c r="H60" s="21">
        <f t="shared" si="3"/>
        <v>6</v>
      </c>
      <c r="I60" s="21">
        <f t="shared" si="3"/>
        <v>4.5</v>
      </c>
    </row>
  </sheetData>
  <autoFilter ref="A5:I5" xr:uid="{A895285B-B066-4037-B2D4-C2D3C79499C1}">
    <sortState xmlns:xlrd2="http://schemas.microsoft.com/office/spreadsheetml/2017/richdata2" ref="A6:I54">
      <sortCondition ref="A5"/>
    </sortState>
  </autoFilter>
  <mergeCells count="1">
    <mergeCell ref="D3:I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3a6897-c185-4893-95c5-6913a95be100" xsi:nil="true"/>
    <lcf76f155ced4ddcb4097134ff3c332f xmlns="c6685647-39dd-4a33-8138-08d85cceec5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91B351757E2840A9687D603A5E87D6" ma:contentTypeVersion="11" ma:contentTypeDescription="Skapa ett nytt dokument." ma:contentTypeScope="" ma:versionID="08ed9303264a28fc52c8c8fd0096b9b7">
  <xsd:schema xmlns:xsd="http://www.w3.org/2001/XMLSchema" xmlns:xs="http://www.w3.org/2001/XMLSchema" xmlns:p="http://schemas.microsoft.com/office/2006/metadata/properties" xmlns:ns2="c6685647-39dd-4a33-8138-08d85cceec56" xmlns:ns3="7a3a6897-c185-4893-95c5-6913a95be100" targetNamespace="http://schemas.microsoft.com/office/2006/metadata/properties" ma:root="true" ma:fieldsID="e114db67c750b8c004a23dd48f3dd4f9" ns2:_="" ns3:_="">
    <xsd:import namespace="c6685647-39dd-4a33-8138-08d85cceec56"/>
    <xsd:import namespace="7a3a6897-c185-4893-95c5-6913a95be1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85647-39dd-4a33-8138-08d85cce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7ed288b8-acd4-4d92-b472-f379e5e9de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a6897-c185-4893-95c5-6913a95be10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5251017-0aed-4695-a923-0990484a1069}" ma:internalName="TaxCatchAll" ma:showField="CatchAllData" ma:web="7a3a6897-c185-4893-95c5-6913a95be1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B3A2F-4191-42D5-9549-F8C9235CA8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508DFA-3CA9-4967-803F-09A38B0F90E1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7a3a6897-c185-4893-95c5-6913a95be100"/>
    <ds:schemaRef ds:uri="c6685647-39dd-4a33-8138-08d85cceec56"/>
  </ds:schemaRefs>
</ds:datastoreItem>
</file>

<file path=customXml/itemProps3.xml><?xml version="1.0" encoding="utf-8"?>
<ds:datastoreItem xmlns:ds="http://schemas.openxmlformats.org/officeDocument/2006/customXml" ds:itemID="{C7D29463-0AA3-4168-A656-5ECB33A8A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85647-39dd-4a33-8138-08d85cceec56"/>
    <ds:schemaRef ds:uri="7a3a6897-c185-4893-95c5-6913a95be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2023</vt:lpstr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Gårdö Viktor</dc:creator>
  <cp:keywords/>
  <dc:description/>
  <cp:lastModifiedBy>Andersson, Emilie</cp:lastModifiedBy>
  <cp:revision/>
  <dcterms:created xsi:type="dcterms:W3CDTF">2018-02-20T20:10:18Z</dcterms:created>
  <dcterms:modified xsi:type="dcterms:W3CDTF">2025-02-26T14:12:49Z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0x010100BB91B351757E2840A9687D603A5E87D6</vt:lpwstr>
  </property>
  <property fmtid="{D5CDD505-2E9C-101B-9397-08002B2CF9AE}" pid="3" name="AuthorIds_UIVersion_47616">
    <vt:lpwstr>17</vt:lpwstr>
  </property>
  <property fmtid="{D5CDD505-2E9C-101B-9397-08002B2CF9AE}" pid="4" name="MSIP_Label_43f08ec5-d6d9-4227-8387-ccbfcb3632c4_Enabled">
    <vt:lpwstr>true</vt:lpwstr>
  </property>
  <property fmtid="{D5CDD505-2E9C-101B-9397-08002B2CF9AE}" pid="5" name="MSIP_Label_43f08ec5-d6d9-4227-8387-ccbfcb3632c4_SetDate">
    <vt:lpwstr>2021-06-30T08:32:11Z</vt:lpwstr>
  </property>
  <property fmtid="{D5CDD505-2E9C-101B-9397-08002B2CF9AE}" pid="6" name="MSIP_Label_43f08ec5-d6d9-4227-8387-ccbfcb3632c4_Method">
    <vt:lpwstr>Standard</vt:lpwstr>
  </property>
  <property fmtid="{D5CDD505-2E9C-101B-9397-08002B2CF9AE}" pid="7" name="MSIP_Label_43f08ec5-d6d9-4227-8387-ccbfcb3632c4_Name">
    <vt:lpwstr>Sweco Restricted</vt:lpwstr>
  </property>
  <property fmtid="{D5CDD505-2E9C-101B-9397-08002B2CF9AE}" pid="8" name="MSIP_Label_43f08ec5-d6d9-4227-8387-ccbfcb3632c4_SiteId">
    <vt:lpwstr>b7872ef0-9a00-4c18-8a4a-c7d25c778a9e</vt:lpwstr>
  </property>
  <property fmtid="{D5CDD505-2E9C-101B-9397-08002B2CF9AE}" pid="9" name="MSIP_Label_43f08ec5-d6d9-4227-8387-ccbfcb3632c4_ActionId">
    <vt:lpwstr>ea005b0e-697c-4aab-aea8-127e517175c6</vt:lpwstr>
  </property>
  <property fmtid="{D5CDD505-2E9C-101B-9397-08002B2CF9AE}" pid="10" name="MSIP_Label_43f08ec5-d6d9-4227-8387-ccbfcb3632c4_ContentBits">
    <vt:lpwstr>0</vt:lpwstr>
  </property>
  <property fmtid="{D5CDD505-2E9C-101B-9397-08002B2CF9AE}" pid="11" name="MediaServiceImageTags">
    <vt:lpwstr/>
  </property>
</Properties>
</file>